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pivotTables/pivotTable1.xml" ContentType="application/vnd.openxmlformats-officedocument.spreadsheetml.pivotTable+xml"/>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7.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8.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9.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1.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2.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3.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5.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6.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17.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18.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19.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20.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21.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hidePivotFieldList="1" defaultThemeVersion="166925"/>
  <mc:AlternateContent xmlns:mc="http://schemas.openxmlformats.org/markup-compatibility/2006">
    <mc:Choice Requires="x15">
      <x15ac:absPath xmlns:x15ac="http://schemas.microsoft.com/office/spreadsheetml/2010/11/ac" url="https://metalektro-my.sharepoint.com/personal/r_kuiper_ao-metalektro_nl/Documents/Bureaublad/"/>
    </mc:Choice>
  </mc:AlternateContent>
  <xr:revisionPtr revIDLastSave="0" documentId="8_{C3E51DE9-597D-4E4A-A1ED-BA5C73A31115}" xr6:coauthVersionLast="47" xr6:coauthVersionMax="47" xr10:uidLastSave="{00000000-0000-0000-0000-000000000000}"/>
  <bookViews>
    <workbookView xWindow="-108" yWindow="-108" windowWidth="23256" windowHeight="12720" tabRatio="884" xr2:uid="{13414570-A0D0-4986-9D91-4F454DD31001}"/>
  </bookViews>
  <sheets>
    <sheet name="Handleiding" sheetId="1" r:id="rId1"/>
    <sheet name="Uitleg scoring" sheetId="2" r:id="rId2"/>
    <sheet name="Afdelingen" sheetId="28" r:id="rId3"/>
    <sheet name="Invoerbestand" sheetId="4" r:id="rId4"/>
    <sheet name="Open vragen" sheetId="6" r:id="rId5"/>
    <sheet name="Draaitabel" sheetId="15" r:id="rId6"/>
    <sheet name="Alle topics" sheetId="5" state="hidden" r:id="rId7"/>
    <sheet name="Kopie invoerbestand" sheetId="10" state="hidden" r:id="rId8"/>
    <sheet name="codering" sheetId="32" state="hidden" r:id="rId9"/>
    <sheet name="Percentages" sheetId="12" state="hidden" r:id="rId10"/>
    <sheet name="Houding" sheetId="29" r:id="rId11"/>
    <sheet name="Werkdruk" sheetId="13" r:id="rId12"/>
    <sheet name="Autonomie" sheetId="14" r:id="rId13"/>
    <sheet name="Verwachtingen" sheetId="17" r:id="rId14"/>
    <sheet name="Ondersteuning leidinggevende" sheetId="18" r:id="rId15"/>
    <sheet name="Ondersteuning collega's" sheetId="19" r:id="rId16"/>
    <sheet name="Werk-privébalans" sheetId="20" r:id="rId17"/>
    <sheet name="Thuiswerkplek" sheetId="21" r:id="rId18"/>
    <sheet name="Vitaliteit" sheetId="22" r:id="rId19"/>
    <sheet name="Vermoeidheid" sheetId="23" r:id="rId20"/>
    <sheet name="Productiviteit" sheetId="25" r:id="rId21"/>
    <sheet name="Betrokkenheid" sheetId="26" r:id="rId22"/>
    <sheet name="Tevredenheid" sheetId="27" r:id="rId23"/>
    <sheet name="Toekomst" sheetId="31" r:id="rId24"/>
  </sheets>
  <calcPr calcId="191029"/>
  <pivotCaches>
    <pivotCache cacheId="0" r:id="rId2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0" i="12" l="1"/>
  <c r="B59" i="12"/>
  <c r="B58" i="12"/>
  <c r="B57" i="12"/>
  <c r="B56" i="12"/>
  <c r="B53" i="12"/>
  <c r="B52" i="12"/>
  <c r="B44" i="12"/>
  <c r="B43" i="12"/>
  <c r="B40" i="12"/>
  <c r="B39" i="12"/>
  <c r="B29" i="12"/>
  <c r="B28" i="12"/>
  <c r="B27" i="12"/>
  <c r="B26" i="12"/>
  <c r="B25" i="12"/>
  <c r="B22" i="12"/>
  <c r="B21" i="12"/>
  <c r="BO6" i="10"/>
  <c r="BO17" i="10"/>
  <c r="BO25" i="10"/>
  <c r="BO33" i="10"/>
  <c r="BO36" i="10"/>
  <c r="BO37" i="10"/>
  <c r="BO38" i="10"/>
  <c r="BO39" i="10"/>
  <c r="BO40" i="10"/>
  <c r="BO41" i="10"/>
  <c r="BO42" i="10"/>
  <c r="BO43" i="10"/>
  <c r="BO44" i="10"/>
  <c r="BO45" i="10"/>
  <c r="BO46" i="10"/>
  <c r="BO47" i="10"/>
  <c r="BO48" i="10"/>
  <c r="BO49" i="10"/>
  <c r="BO50" i="10"/>
  <c r="BO51" i="10"/>
  <c r="BO52" i="10"/>
  <c r="BO53" i="10"/>
  <c r="BO4" i="10"/>
  <c r="BN14" i="10"/>
  <c r="BN22" i="10"/>
  <c r="BN30" i="10"/>
  <c r="BN36" i="10"/>
  <c r="BN37" i="10"/>
  <c r="BN38" i="10"/>
  <c r="BN39" i="10"/>
  <c r="BN40" i="10"/>
  <c r="BN41" i="10"/>
  <c r="BN42" i="10"/>
  <c r="BN43" i="10"/>
  <c r="BN44" i="10"/>
  <c r="BN45" i="10"/>
  <c r="BN46" i="10"/>
  <c r="BN47" i="10"/>
  <c r="BN48" i="10"/>
  <c r="BN49" i="10"/>
  <c r="BN50" i="10"/>
  <c r="BN51" i="10"/>
  <c r="BN52" i="10"/>
  <c r="BN53" i="10"/>
  <c r="BM36" i="10"/>
  <c r="BM37" i="10"/>
  <c r="BM38" i="10"/>
  <c r="BM39" i="10"/>
  <c r="BM40" i="10"/>
  <c r="BM41" i="10"/>
  <c r="BM42" i="10"/>
  <c r="BM43" i="10"/>
  <c r="BM44" i="10"/>
  <c r="BM45" i="10"/>
  <c r="BM46" i="10"/>
  <c r="BM47" i="10"/>
  <c r="BM48" i="10"/>
  <c r="BM49" i="10"/>
  <c r="BM50" i="10"/>
  <c r="BM51" i="10"/>
  <c r="BM52" i="10"/>
  <c r="BM53" i="10"/>
  <c r="BL19" i="10"/>
  <c r="BL27" i="10"/>
  <c r="BL35" i="10"/>
  <c r="BL36" i="10"/>
  <c r="BL37" i="10"/>
  <c r="BL38" i="10"/>
  <c r="BL39" i="10"/>
  <c r="BL40" i="10"/>
  <c r="BL41" i="10"/>
  <c r="BL42" i="10"/>
  <c r="BL43" i="10"/>
  <c r="BL44" i="10"/>
  <c r="BL45" i="10"/>
  <c r="BL46" i="10"/>
  <c r="BL47" i="10"/>
  <c r="BL48" i="10"/>
  <c r="BL49" i="10"/>
  <c r="BL50" i="10"/>
  <c r="BL51" i="10"/>
  <c r="BL52" i="10"/>
  <c r="BL53" i="10"/>
  <c r="BK18" i="10"/>
  <c r="BK26" i="10"/>
  <c r="BK34" i="10"/>
  <c r="BK36" i="10"/>
  <c r="BK37" i="10"/>
  <c r="BK38" i="10"/>
  <c r="BK39" i="10"/>
  <c r="BK40" i="10"/>
  <c r="BK41" i="10"/>
  <c r="BK42" i="10"/>
  <c r="BK43" i="10"/>
  <c r="BK44" i="10"/>
  <c r="BK45" i="10"/>
  <c r="BK46" i="10"/>
  <c r="BK47" i="10"/>
  <c r="BK48" i="10"/>
  <c r="BK49" i="10"/>
  <c r="BK50" i="10"/>
  <c r="BK51" i="10"/>
  <c r="BK52" i="10"/>
  <c r="BK53" i="10"/>
  <c r="BJ36" i="10"/>
  <c r="BJ37" i="10"/>
  <c r="BJ38" i="10"/>
  <c r="BJ39" i="10"/>
  <c r="BJ40" i="10"/>
  <c r="BJ41" i="10"/>
  <c r="BJ42" i="10"/>
  <c r="BJ43" i="10"/>
  <c r="BJ44" i="10"/>
  <c r="BJ45" i="10"/>
  <c r="BJ46" i="10"/>
  <c r="BJ47" i="10"/>
  <c r="BJ48" i="10"/>
  <c r="BJ49" i="10"/>
  <c r="BJ50" i="10"/>
  <c r="BJ51" i="10"/>
  <c r="BJ52" i="10"/>
  <c r="BJ53" i="10"/>
  <c r="BI36" i="10"/>
  <c r="BI37" i="10"/>
  <c r="BI38" i="10"/>
  <c r="BI39" i="10"/>
  <c r="BI40" i="10"/>
  <c r="BI41" i="10"/>
  <c r="BI42" i="10"/>
  <c r="BI43" i="10"/>
  <c r="BI44" i="10"/>
  <c r="BI45" i="10"/>
  <c r="BI46" i="10"/>
  <c r="BI47" i="10"/>
  <c r="BI48" i="10"/>
  <c r="BI49" i="10"/>
  <c r="BI50" i="10"/>
  <c r="BI51" i="10"/>
  <c r="BI52" i="10"/>
  <c r="BI53" i="10"/>
  <c r="BH16" i="10"/>
  <c r="BH24" i="10"/>
  <c r="BH32" i="10"/>
  <c r="BH36" i="10"/>
  <c r="BH37" i="10"/>
  <c r="BH38" i="10"/>
  <c r="BH39" i="10"/>
  <c r="BH40" i="10"/>
  <c r="BH41" i="10"/>
  <c r="BH42" i="10"/>
  <c r="BH43" i="10"/>
  <c r="BH44" i="10"/>
  <c r="BH45" i="10"/>
  <c r="BH46" i="10"/>
  <c r="BH47" i="10"/>
  <c r="BH48" i="10"/>
  <c r="BH49" i="10"/>
  <c r="BH50" i="10"/>
  <c r="BH51" i="10"/>
  <c r="BH52" i="10"/>
  <c r="BH53" i="10"/>
  <c r="BH9" i="10"/>
  <c r="BG36" i="10"/>
  <c r="BG37" i="10"/>
  <c r="BG38" i="10"/>
  <c r="BG39" i="10"/>
  <c r="BG40" i="10"/>
  <c r="BG41" i="10"/>
  <c r="BG42" i="10"/>
  <c r="BG43" i="10"/>
  <c r="BG44" i="10"/>
  <c r="BG45" i="10"/>
  <c r="BG46" i="10"/>
  <c r="BG47" i="10"/>
  <c r="BG48" i="10"/>
  <c r="BG49" i="10"/>
  <c r="BG50" i="10"/>
  <c r="BG51" i="10"/>
  <c r="BG52" i="10"/>
  <c r="BG53" i="10"/>
  <c r="BF36" i="10"/>
  <c r="BF37" i="10"/>
  <c r="BF38" i="10"/>
  <c r="BF39" i="10"/>
  <c r="BF40" i="10"/>
  <c r="BF41" i="10"/>
  <c r="BF42" i="10"/>
  <c r="BF43" i="10"/>
  <c r="BF44" i="10"/>
  <c r="BF45" i="10"/>
  <c r="BF46" i="10"/>
  <c r="BF47" i="10"/>
  <c r="BF48" i="10"/>
  <c r="BF49" i="10"/>
  <c r="BF50" i="10"/>
  <c r="BF51" i="10"/>
  <c r="BF52" i="10"/>
  <c r="BF53" i="10"/>
  <c r="BE36" i="10"/>
  <c r="BE37" i="10"/>
  <c r="BE38" i="10"/>
  <c r="BE39" i="10"/>
  <c r="BE40" i="10"/>
  <c r="BE41" i="10"/>
  <c r="BE42" i="10"/>
  <c r="BE43" i="10"/>
  <c r="BE44" i="10"/>
  <c r="BE45" i="10"/>
  <c r="BE46" i="10"/>
  <c r="BE47" i="10"/>
  <c r="BE48" i="10"/>
  <c r="BE49" i="10"/>
  <c r="BE50" i="10"/>
  <c r="BE51" i="10"/>
  <c r="BE52" i="10"/>
  <c r="BE53" i="10"/>
  <c r="BD36" i="10"/>
  <c r="BD37" i="10"/>
  <c r="BD38" i="10"/>
  <c r="BD39" i="10"/>
  <c r="BD40" i="10"/>
  <c r="BD41" i="10"/>
  <c r="BD42" i="10"/>
  <c r="BD43" i="10"/>
  <c r="BD44" i="10"/>
  <c r="BD45" i="10"/>
  <c r="BD46" i="10"/>
  <c r="BD47" i="10"/>
  <c r="BD48" i="10"/>
  <c r="BD49" i="10"/>
  <c r="BD50" i="10"/>
  <c r="BD51" i="10"/>
  <c r="BD52" i="10"/>
  <c r="BD53" i="10"/>
  <c r="BD19" i="10"/>
  <c r="BA53" i="10"/>
  <c r="AZ53" i="10"/>
  <c r="AY53" i="10"/>
  <c r="AX53" i="10"/>
  <c r="BA52" i="10"/>
  <c r="AZ52" i="10"/>
  <c r="AY52" i="10"/>
  <c r="AX52" i="10"/>
  <c r="BA51" i="10"/>
  <c r="AZ51" i="10"/>
  <c r="AY51" i="10"/>
  <c r="AX51" i="10"/>
  <c r="BA50" i="10"/>
  <c r="AZ50" i="10"/>
  <c r="AY50" i="10"/>
  <c r="AX50" i="10"/>
  <c r="BA49" i="10"/>
  <c r="AZ49" i="10"/>
  <c r="AY49" i="10"/>
  <c r="AX49" i="10"/>
  <c r="BA48" i="10"/>
  <c r="AZ48" i="10"/>
  <c r="AY48" i="10"/>
  <c r="AX48" i="10"/>
  <c r="BA47" i="10"/>
  <c r="AZ47" i="10"/>
  <c r="AY47" i="10"/>
  <c r="AX47" i="10"/>
  <c r="BA46" i="10"/>
  <c r="AZ46" i="10"/>
  <c r="AY46" i="10"/>
  <c r="AX46" i="10"/>
  <c r="BA45" i="10"/>
  <c r="AZ45" i="10"/>
  <c r="AY45" i="10"/>
  <c r="AX45" i="10"/>
  <c r="BA44" i="10"/>
  <c r="AZ44" i="10"/>
  <c r="AY44" i="10"/>
  <c r="AX44" i="10"/>
  <c r="BA43" i="10"/>
  <c r="AZ43" i="10"/>
  <c r="AY43" i="10"/>
  <c r="AX43" i="10"/>
  <c r="BA42" i="10"/>
  <c r="AZ42" i="10"/>
  <c r="AY42" i="10"/>
  <c r="AX42" i="10"/>
  <c r="BA41" i="10"/>
  <c r="AZ41" i="10"/>
  <c r="AY41" i="10"/>
  <c r="AX41" i="10"/>
  <c r="BA40" i="10"/>
  <c r="AZ40" i="10"/>
  <c r="AY40" i="10"/>
  <c r="AX40" i="10"/>
  <c r="BA39" i="10"/>
  <c r="AZ39" i="10"/>
  <c r="AY39" i="10"/>
  <c r="AX39" i="10"/>
  <c r="BA38" i="10"/>
  <c r="AZ38" i="10"/>
  <c r="AY38" i="10"/>
  <c r="AX38" i="10"/>
  <c r="BA37" i="10"/>
  <c r="AZ37" i="10"/>
  <c r="AY37" i="10"/>
  <c r="AX37" i="10"/>
  <c r="BA36" i="10"/>
  <c r="AZ36" i="10"/>
  <c r="AY36" i="10"/>
  <c r="AX36" i="10"/>
  <c r="BA35" i="10"/>
  <c r="AZ35" i="10"/>
  <c r="AY35" i="10"/>
  <c r="BO35" i="10" s="1"/>
  <c r="AX35" i="10"/>
  <c r="BA34" i="10"/>
  <c r="AZ34" i="10"/>
  <c r="AY34" i="10"/>
  <c r="BO34" i="10" s="1"/>
  <c r="AX34" i="10"/>
  <c r="BA33" i="10"/>
  <c r="AZ33" i="10"/>
  <c r="AY33" i="10"/>
  <c r="AX33" i="10"/>
  <c r="BA32" i="10"/>
  <c r="AZ32" i="10"/>
  <c r="AY32" i="10"/>
  <c r="AX32" i="10"/>
  <c r="BO32" i="10" s="1"/>
  <c r="BA31" i="10"/>
  <c r="AZ31" i="10"/>
  <c r="AY31" i="10"/>
  <c r="BO31" i="10" s="1"/>
  <c r="AX31" i="10"/>
  <c r="BA30" i="10"/>
  <c r="AZ30" i="10"/>
  <c r="AY30" i="10"/>
  <c r="BO30" i="10" s="1"/>
  <c r="AX30" i="10"/>
  <c r="BA29" i="10"/>
  <c r="AZ29" i="10"/>
  <c r="AY29" i="10"/>
  <c r="AX29" i="10"/>
  <c r="BO29" i="10" s="1"/>
  <c r="BA28" i="10"/>
  <c r="AZ28" i="10"/>
  <c r="AY28" i="10"/>
  <c r="AX28" i="10"/>
  <c r="BO28" i="10" s="1"/>
  <c r="BA27" i="10"/>
  <c r="AZ27" i="10"/>
  <c r="AY27" i="10"/>
  <c r="BO27" i="10" s="1"/>
  <c r="AX27" i="10"/>
  <c r="BA26" i="10"/>
  <c r="AZ26" i="10"/>
  <c r="AY26" i="10"/>
  <c r="BO26" i="10" s="1"/>
  <c r="AX26" i="10"/>
  <c r="BA25" i="10"/>
  <c r="AZ25" i="10"/>
  <c r="AY25" i="10"/>
  <c r="AX25" i="10"/>
  <c r="BA24" i="10"/>
  <c r="AZ24" i="10"/>
  <c r="AY24" i="10"/>
  <c r="AX24" i="10"/>
  <c r="BO24" i="10" s="1"/>
  <c r="BA23" i="10"/>
  <c r="AZ23" i="10"/>
  <c r="AY23" i="10"/>
  <c r="BO23" i="10" s="1"/>
  <c r="AX23" i="10"/>
  <c r="BA22" i="10"/>
  <c r="AZ22" i="10"/>
  <c r="AY22" i="10"/>
  <c r="BO22" i="10" s="1"/>
  <c r="AX22" i="10"/>
  <c r="BA21" i="10"/>
  <c r="AZ21" i="10"/>
  <c r="AY21" i="10"/>
  <c r="AX21" i="10"/>
  <c r="BO21" i="10" s="1"/>
  <c r="BA20" i="10"/>
  <c r="AZ20" i="10"/>
  <c r="AY20" i="10"/>
  <c r="AX20" i="10"/>
  <c r="BO20" i="10" s="1"/>
  <c r="BA19" i="10"/>
  <c r="AZ19" i="10"/>
  <c r="AY19" i="10"/>
  <c r="AX19" i="10"/>
  <c r="BO19" i="10" s="1"/>
  <c r="BA18" i="10"/>
  <c r="AZ18" i="10"/>
  <c r="AY18" i="10"/>
  <c r="BO18" i="10" s="1"/>
  <c r="AX18" i="10"/>
  <c r="BA17" i="10"/>
  <c r="AZ17" i="10"/>
  <c r="AY17" i="10"/>
  <c r="AX17" i="10"/>
  <c r="BA16" i="10"/>
  <c r="AZ16" i="10"/>
  <c r="AY16" i="10"/>
  <c r="AX16" i="10"/>
  <c r="BO16" i="10" s="1"/>
  <c r="BA15" i="10"/>
  <c r="AZ15" i="10"/>
  <c r="AY15" i="10"/>
  <c r="AX15" i="10"/>
  <c r="BO15" i="10" s="1"/>
  <c r="BA14" i="10"/>
  <c r="AZ14" i="10"/>
  <c r="AY14" i="10"/>
  <c r="AX14" i="10"/>
  <c r="BO14" i="10" s="1"/>
  <c r="BA13" i="10"/>
  <c r="AZ13" i="10"/>
  <c r="AY13" i="10"/>
  <c r="AX13" i="10"/>
  <c r="BO13" i="10" s="1"/>
  <c r="BA12" i="10"/>
  <c r="AZ12" i="10"/>
  <c r="AY12" i="10"/>
  <c r="AX12" i="10"/>
  <c r="BA11" i="10"/>
  <c r="AZ11" i="10"/>
  <c r="AY11" i="10"/>
  <c r="AX11" i="10"/>
  <c r="BA10" i="10"/>
  <c r="AZ10" i="10"/>
  <c r="AY10" i="10"/>
  <c r="AX10" i="10"/>
  <c r="BA9" i="10"/>
  <c r="AZ9" i="10"/>
  <c r="AY9" i="10"/>
  <c r="AX9" i="10"/>
  <c r="BO9" i="10" s="1"/>
  <c r="BA8" i="10"/>
  <c r="AZ8" i="10"/>
  <c r="AY8" i="10"/>
  <c r="AX8" i="10"/>
  <c r="BO8" i="10" s="1"/>
  <c r="BA7" i="10"/>
  <c r="AZ7" i="10"/>
  <c r="AY7" i="10"/>
  <c r="AX7" i="10"/>
  <c r="BO7" i="10" s="1"/>
  <c r="BA6" i="10"/>
  <c r="AZ6" i="10"/>
  <c r="AY6" i="10"/>
  <c r="AX6" i="10"/>
  <c r="BA5" i="10"/>
  <c r="AZ5" i="10"/>
  <c r="AY5" i="10"/>
  <c r="AX5" i="10"/>
  <c r="BO5" i="10" s="1"/>
  <c r="BA4" i="10"/>
  <c r="AZ4" i="10"/>
  <c r="AY4" i="10"/>
  <c r="AX4" i="10"/>
  <c r="AU53" i="10"/>
  <c r="AT53" i="10"/>
  <c r="AS53" i="10"/>
  <c r="AR53" i="10"/>
  <c r="AQ53" i="10"/>
  <c r="AP53" i="10"/>
  <c r="AO53" i="10"/>
  <c r="AN53" i="10"/>
  <c r="AM53" i="10"/>
  <c r="AL53" i="10"/>
  <c r="AK53" i="10"/>
  <c r="AJ53" i="10"/>
  <c r="AI53" i="10"/>
  <c r="AH53" i="10"/>
  <c r="AG53" i="10"/>
  <c r="AF53" i="10"/>
  <c r="AE53" i="10"/>
  <c r="AU52" i="10"/>
  <c r="AT52" i="10"/>
  <c r="AS52" i="10"/>
  <c r="AR52" i="10"/>
  <c r="AQ52" i="10"/>
  <c r="AP52" i="10"/>
  <c r="AO52" i="10"/>
  <c r="AN52" i="10"/>
  <c r="AM52" i="10"/>
  <c r="AL52" i="10"/>
  <c r="AK52" i="10"/>
  <c r="AJ52" i="10"/>
  <c r="AI52" i="10"/>
  <c r="AH52" i="10"/>
  <c r="AG52" i="10"/>
  <c r="AF52" i="10"/>
  <c r="AE52" i="10"/>
  <c r="AU51" i="10"/>
  <c r="AT51" i="10"/>
  <c r="AS51" i="10"/>
  <c r="AR51" i="10"/>
  <c r="AQ51" i="10"/>
  <c r="AP51" i="10"/>
  <c r="AO51" i="10"/>
  <c r="AN51" i="10"/>
  <c r="AM51" i="10"/>
  <c r="AL51" i="10"/>
  <c r="AK51" i="10"/>
  <c r="AJ51" i="10"/>
  <c r="AI51" i="10"/>
  <c r="AH51" i="10"/>
  <c r="AG51" i="10"/>
  <c r="AF51" i="10"/>
  <c r="AE51" i="10"/>
  <c r="AU50" i="10"/>
  <c r="AT50" i="10"/>
  <c r="AS50" i="10"/>
  <c r="AR50" i="10"/>
  <c r="AQ50" i="10"/>
  <c r="AP50" i="10"/>
  <c r="AO50" i="10"/>
  <c r="AN50" i="10"/>
  <c r="AM50" i="10"/>
  <c r="AL50" i="10"/>
  <c r="AK50" i="10"/>
  <c r="AJ50" i="10"/>
  <c r="AI50" i="10"/>
  <c r="AH50" i="10"/>
  <c r="AG50" i="10"/>
  <c r="AF50" i="10"/>
  <c r="AE50" i="10"/>
  <c r="AU49" i="10"/>
  <c r="AT49" i="10"/>
  <c r="AS49" i="10"/>
  <c r="AR49" i="10"/>
  <c r="AQ49" i="10"/>
  <c r="AP49" i="10"/>
  <c r="AO49" i="10"/>
  <c r="AN49" i="10"/>
  <c r="AM49" i="10"/>
  <c r="AL49" i="10"/>
  <c r="AK49" i="10"/>
  <c r="AJ49" i="10"/>
  <c r="AI49" i="10"/>
  <c r="AH49" i="10"/>
  <c r="AG49" i="10"/>
  <c r="AF49" i="10"/>
  <c r="AE49" i="10"/>
  <c r="AU48" i="10"/>
  <c r="AT48" i="10"/>
  <c r="AS48" i="10"/>
  <c r="AR48" i="10"/>
  <c r="AQ48" i="10"/>
  <c r="AP48" i="10"/>
  <c r="AO48" i="10"/>
  <c r="AN48" i="10"/>
  <c r="AM48" i="10"/>
  <c r="AL48" i="10"/>
  <c r="AK48" i="10"/>
  <c r="AJ48" i="10"/>
  <c r="AI48" i="10"/>
  <c r="AH48" i="10"/>
  <c r="AG48" i="10"/>
  <c r="AF48" i="10"/>
  <c r="AE48" i="10"/>
  <c r="AU47" i="10"/>
  <c r="AT47" i="10"/>
  <c r="AS47" i="10"/>
  <c r="AR47" i="10"/>
  <c r="AQ47" i="10"/>
  <c r="AP47" i="10"/>
  <c r="AO47" i="10"/>
  <c r="AN47" i="10"/>
  <c r="AM47" i="10"/>
  <c r="AL47" i="10"/>
  <c r="AK47" i="10"/>
  <c r="AJ47" i="10"/>
  <c r="AI47" i="10"/>
  <c r="AH47" i="10"/>
  <c r="AG47" i="10"/>
  <c r="AF47" i="10"/>
  <c r="AE47" i="10"/>
  <c r="AU46" i="10"/>
  <c r="AT46" i="10"/>
  <c r="AS46" i="10"/>
  <c r="AR46" i="10"/>
  <c r="AQ46" i="10"/>
  <c r="AP46" i="10"/>
  <c r="AO46" i="10"/>
  <c r="AN46" i="10"/>
  <c r="AM46" i="10"/>
  <c r="AL46" i="10"/>
  <c r="AK46" i="10"/>
  <c r="AJ46" i="10"/>
  <c r="AI46" i="10"/>
  <c r="AH46" i="10"/>
  <c r="AG46" i="10"/>
  <c r="AF46" i="10"/>
  <c r="AE46" i="10"/>
  <c r="AU45" i="10"/>
  <c r="AT45" i="10"/>
  <c r="AS45" i="10"/>
  <c r="AR45" i="10"/>
  <c r="AQ45" i="10"/>
  <c r="AP45" i="10"/>
  <c r="AO45" i="10"/>
  <c r="AN45" i="10"/>
  <c r="AM45" i="10"/>
  <c r="AL45" i="10"/>
  <c r="AK45" i="10"/>
  <c r="AJ45" i="10"/>
  <c r="AI45" i="10"/>
  <c r="AH45" i="10"/>
  <c r="AG45" i="10"/>
  <c r="AF45" i="10"/>
  <c r="AE45" i="10"/>
  <c r="AU44" i="10"/>
  <c r="AT44" i="10"/>
  <c r="AS44" i="10"/>
  <c r="AR44" i="10"/>
  <c r="AQ44" i="10"/>
  <c r="AP44" i="10"/>
  <c r="AO44" i="10"/>
  <c r="AN44" i="10"/>
  <c r="AM44" i="10"/>
  <c r="AL44" i="10"/>
  <c r="AK44" i="10"/>
  <c r="AJ44" i="10"/>
  <c r="AI44" i="10"/>
  <c r="AH44" i="10"/>
  <c r="AG44" i="10"/>
  <c r="AF44" i="10"/>
  <c r="AE44" i="10"/>
  <c r="AU43" i="10"/>
  <c r="AT43" i="10"/>
  <c r="AS43" i="10"/>
  <c r="AR43" i="10"/>
  <c r="AQ43" i="10"/>
  <c r="AP43" i="10"/>
  <c r="AO43" i="10"/>
  <c r="AN43" i="10"/>
  <c r="AM43" i="10"/>
  <c r="AL43" i="10"/>
  <c r="AK43" i="10"/>
  <c r="AJ43" i="10"/>
  <c r="AI43" i="10"/>
  <c r="AH43" i="10"/>
  <c r="AG43" i="10"/>
  <c r="AF43" i="10"/>
  <c r="AE43" i="10"/>
  <c r="AU42" i="10"/>
  <c r="AT42" i="10"/>
  <c r="AS42" i="10"/>
  <c r="AR42" i="10"/>
  <c r="AQ42" i="10"/>
  <c r="AP42" i="10"/>
  <c r="AO42" i="10"/>
  <c r="AN42" i="10"/>
  <c r="AM42" i="10"/>
  <c r="AL42" i="10"/>
  <c r="AK42" i="10"/>
  <c r="AJ42" i="10"/>
  <c r="AI42" i="10"/>
  <c r="AH42" i="10"/>
  <c r="AG42" i="10"/>
  <c r="AF42" i="10"/>
  <c r="AE42" i="10"/>
  <c r="AU41" i="10"/>
  <c r="AT41" i="10"/>
  <c r="AS41" i="10"/>
  <c r="AR41" i="10"/>
  <c r="AQ41" i="10"/>
  <c r="AP41" i="10"/>
  <c r="AO41" i="10"/>
  <c r="AN41" i="10"/>
  <c r="AM41" i="10"/>
  <c r="AL41" i="10"/>
  <c r="AK41" i="10"/>
  <c r="AJ41" i="10"/>
  <c r="AI41" i="10"/>
  <c r="AH41" i="10"/>
  <c r="AG41" i="10"/>
  <c r="AF41" i="10"/>
  <c r="AE41" i="10"/>
  <c r="AU40" i="10"/>
  <c r="AT40" i="10"/>
  <c r="AS40" i="10"/>
  <c r="AR40" i="10"/>
  <c r="AQ40" i="10"/>
  <c r="AP40" i="10"/>
  <c r="AO40" i="10"/>
  <c r="AN40" i="10"/>
  <c r="AM40" i="10"/>
  <c r="AL40" i="10"/>
  <c r="AK40" i="10"/>
  <c r="AJ40" i="10"/>
  <c r="AI40" i="10"/>
  <c r="AH40" i="10"/>
  <c r="AG40" i="10"/>
  <c r="AF40" i="10"/>
  <c r="AE40" i="10"/>
  <c r="AU39" i="10"/>
  <c r="AT39" i="10"/>
  <c r="AS39" i="10"/>
  <c r="AR39" i="10"/>
  <c r="AQ39" i="10"/>
  <c r="AP39" i="10"/>
  <c r="AO39" i="10"/>
  <c r="AN39" i="10"/>
  <c r="AM39" i="10"/>
  <c r="AL39" i="10"/>
  <c r="AK39" i="10"/>
  <c r="AJ39" i="10"/>
  <c r="AI39" i="10"/>
  <c r="AH39" i="10"/>
  <c r="AG39" i="10"/>
  <c r="AF39" i="10"/>
  <c r="AE39" i="10"/>
  <c r="AU38" i="10"/>
  <c r="AT38" i="10"/>
  <c r="AS38" i="10"/>
  <c r="AR38" i="10"/>
  <c r="AQ38" i="10"/>
  <c r="AP38" i="10"/>
  <c r="AO38" i="10"/>
  <c r="AN38" i="10"/>
  <c r="AM38" i="10"/>
  <c r="AL38" i="10"/>
  <c r="AK38" i="10"/>
  <c r="AJ38" i="10"/>
  <c r="AI38" i="10"/>
  <c r="AH38" i="10"/>
  <c r="AG38" i="10"/>
  <c r="AF38" i="10"/>
  <c r="AE38" i="10"/>
  <c r="AU37" i="10"/>
  <c r="AT37" i="10"/>
  <c r="AS37" i="10"/>
  <c r="AR37" i="10"/>
  <c r="AQ37" i="10"/>
  <c r="AP37" i="10"/>
  <c r="AO37" i="10"/>
  <c r="AN37" i="10"/>
  <c r="AM37" i="10"/>
  <c r="AL37" i="10"/>
  <c r="AK37" i="10"/>
  <c r="AJ37" i="10"/>
  <c r="AI37" i="10"/>
  <c r="AH37" i="10"/>
  <c r="AG37" i="10"/>
  <c r="AF37" i="10"/>
  <c r="AE37" i="10"/>
  <c r="AU36" i="10"/>
  <c r="AT36" i="10"/>
  <c r="AS36" i="10"/>
  <c r="AR36" i="10"/>
  <c r="AQ36" i="10"/>
  <c r="AP36" i="10"/>
  <c r="AO36" i="10"/>
  <c r="AN36" i="10"/>
  <c r="AM36" i="10"/>
  <c r="AL36" i="10"/>
  <c r="AK36" i="10"/>
  <c r="AJ36" i="10"/>
  <c r="AI36" i="10"/>
  <c r="AH36" i="10"/>
  <c r="AG36" i="10"/>
  <c r="AF36" i="10"/>
  <c r="AE36" i="10"/>
  <c r="AU35" i="10"/>
  <c r="AT35" i="10"/>
  <c r="AS35" i="10"/>
  <c r="AR35" i="10"/>
  <c r="BM35" i="10" s="1"/>
  <c r="AQ35" i="10"/>
  <c r="AP35" i="10"/>
  <c r="AO35" i="10"/>
  <c r="AN35" i="10"/>
  <c r="BK35" i="10" s="1"/>
  <c r="AM35" i="10"/>
  <c r="AL35" i="10"/>
  <c r="AK35" i="10"/>
  <c r="AJ35" i="10"/>
  <c r="AI35" i="10"/>
  <c r="AH35" i="10"/>
  <c r="BJ35" i="10" s="1"/>
  <c r="AG35" i="10"/>
  <c r="AF35" i="10"/>
  <c r="AE35" i="10"/>
  <c r="AU34" i="10"/>
  <c r="AT34" i="10"/>
  <c r="AS34" i="10"/>
  <c r="AR34" i="10"/>
  <c r="BM34" i="10" s="1"/>
  <c r="AQ34" i="10"/>
  <c r="AP34" i="10"/>
  <c r="AO34" i="10"/>
  <c r="BL34" i="10" s="1"/>
  <c r="AN34" i="10"/>
  <c r="AM34" i="10"/>
  <c r="AL34" i="10"/>
  <c r="AK34" i="10"/>
  <c r="AJ34" i="10"/>
  <c r="AI34" i="10"/>
  <c r="AH34" i="10"/>
  <c r="BJ34" i="10" s="1"/>
  <c r="AG34" i="10"/>
  <c r="AF34" i="10"/>
  <c r="AE34" i="10"/>
  <c r="AU33" i="10"/>
  <c r="AT33" i="10"/>
  <c r="AS33" i="10"/>
  <c r="AR33" i="10"/>
  <c r="BM33" i="10" s="1"/>
  <c r="AQ33" i="10"/>
  <c r="AP33" i="10"/>
  <c r="AO33" i="10"/>
  <c r="BL33" i="10" s="1"/>
  <c r="AN33" i="10"/>
  <c r="BK33" i="10" s="1"/>
  <c r="AM33" i="10"/>
  <c r="BJ33" i="10" s="1"/>
  <c r="AL33" i="10"/>
  <c r="AK33" i="10"/>
  <c r="AJ33" i="10"/>
  <c r="AI33" i="10"/>
  <c r="AH33" i="10"/>
  <c r="AG33" i="10"/>
  <c r="AF33" i="10"/>
  <c r="AE33" i="10"/>
  <c r="AU32" i="10"/>
  <c r="AT32" i="10"/>
  <c r="AS32" i="10"/>
  <c r="AR32" i="10"/>
  <c r="BM32" i="10" s="1"/>
  <c r="AQ32" i="10"/>
  <c r="AP32" i="10"/>
  <c r="AO32" i="10"/>
  <c r="BL32" i="10" s="1"/>
  <c r="AN32" i="10"/>
  <c r="BK32" i="10" s="1"/>
  <c r="AM32" i="10"/>
  <c r="AL32" i="10"/>
  <c r="AK32" i="10"/>
  <c r="AJ32" i="10"/>
  <c r="AI32" i="10"/>
  <c r="AH32" i="10"/>
  <c r="BJ32" i="10" s="1"/>
  <c r="AG32" i="10"/>
  <c r="AF32" i="10"/>
  <c r="BI32" i="10" s="1"/>
  <c r="AE32" i="10"/>
  <c r="AU31" i="10"/>
  <c r="AT31" i="10"/>
  <c r="AS31" i="10"/>
  <c r="AR31" i="10"/>
  <c r="BM31" i="10" s="1"/>
  <c r="AQ31" i="10"/>
  <c r="AP31" i="10"/>
  <c r="AO31" i="10"/>
  <c r="BL31" i="10" s="1"/>
  <c r="AN31" i="10"/>
  <c r="BK31" i="10" s="1"/>
  <c r="AM31" i="10"/>
  <c r="AL31" i="10"/>
  <c r="AK31" i="10"/>
  <c r="AJ31" i="10"/>
  <c r="AI31" i="10"/>
  <c r="AH31" i="10"/>
  <c r="BJ31" i="10" s="1"/>
  <c r="AG31" i="10"/>
  <c r="AF31" i="10"/>
  <c r="AE31" i="10"/>
  <c r="AU30" i="10"/>
  <c r="AT30" i="10"/>
  <c r="AS30" i="10"/>
  <c r="AR30" i="10"/>
  <c r="BM30" i="10" s="1"/>
  <c r="AQ30" i="10"/>
  <c r="AP30" i="10"/>
  <c r="AO30" i="10"/>
  <c r="BL30" i="10" s="1"/>
  <c r="AN30" i="10"/>
  <c r="BK30" i="10" s="1"/>
  <c r="AM30" i="10"/>
  <c r="AL30" i="10"/>
  <c r="AK30" i="10"/>
  <c r="AJ30" i="10"/>
  <c r="AI30" i="10"/>
  <c r="AH30" i="10"/>
  <c r="BJ30" i="10" s="1"/>
  <c r="AG30" i="10"/>
  <c r="AF30" i="10"/>
  <c r="AE30" i="10"/>
  <c r="AU29" i="10"/>
  <c r="AT29" i="10"/>
  <c r="AS29" i="10"/>
  <c r="AR29" i="10"/>
  <c r="BM29" i="10" s="1"/>
  <c r="AQ29" i="10"/>
  <c r="AP29" i="10"/>
  <c r="AO29" i="10"/>
  <c r="BL29" i="10" s="1"/>
  <c r="AN29" i="10"/>
  <c r="BK29" i="10" s="1"/>
  <c r="AM29" i="10"/>
  <c r="AL29" i="10"/>
  <c r="AK29" i="10"/>
  <c r="AJ29" i="10"/>
  <c r="AI29" i="10"/>
  <c r="AH29" i="10"/>
  <c r="BJ29" i="10" s="1"/>
  <c r="AG29" i="10"/>
  <c r="AF29" i="10"/>
  <c r="AE29" i="10"/>
  <c r="AU28" i="10"/>
  <c r="AT28" i="10"/>
  <c r="AS28" i="10"/>
  <c r="AR28" i="10"/>
  <c r="BM28" i="10" s="1"/>
  <c r="AQ28" i="10"/>
  <c r="AP28" i="10"/>
  <c r="AO28" i="10"/>
  <c r="BL28" i="10" s="1"/>
  <c r="AN28" i="10"/>
  <c r="BK28" i="10" s="1"/>
  <c r="AM28" i="10"/>
  <c r="AL28" i="10"/>
  <c r="AK28" i="10"/>
  <c r="AJ28" i="10"/>
  <c r="AI28" i="10"/>
  <c r="AH28" i="10"/>
  <c r="BJ28" i="10" s="1"/>
  <c r="AG28" i="10"/>
  <c r="AF28" i="10"/>
  <c r="AE28" i="10"/>
  <c r="AU27" i="10"/>
  <c r="AT27" i="10"/>
  <c r="AS27" i="10"/>
  <c r="AR27" i="10"/>
  <c r="BM27" i="10" s="1"/>
  <c r="AQ27" i="10"/>
  <c r="AP27" i="10"/>
  <c r="AO27" i="10"/>
  <c r="AN27" i="10"/>
  <c r="BK27" i="10" s="1"/>
  <c r="AM27" i="10"/>
  <c r="AL27" i="10"/>
  <c r="AK27" i="10"/>
  <c r="AJ27" i="10"/>
  <c r="AI27" i="10"/>
  <c r="AH27" i="10"/>
  <c r="BJ27" i="10" s="1"/>
  <c r="AG27" i="10"/>
  <c r="AF27" i="10"/>
  <c r="AE27" i="10"/>
  <c r="AU26" i="10"/>
  <c r="AT26" i="10"/>
  <c r="AS26" i="10"/>
  <c r="AR26" i="10"/>
  <c r="BM26" i="10" s="1"/>
  <c r="AQ26" i="10"/>
  <c r="AP26" i="10"/>
  <c r="AO26" i="10"/>
  <c r="BL26" i="10" s="1"/>
  <c r="AN26" i="10"/>
  <c r="AM26" i="10"/>
  <c r="AL26" i="10"/>
  <c r="AK26" i="10"/>
  <c r="AJ26" i="10"/>
  <c r="AI26" i="10"/>
  <c r="AH26" i="10"/>
  <c r="BJ26" i="10" s="1"/>
  <c r="AG26" i="10"/>
  <c r="AF26" i="10"/>
  <c r="AE26" i="10"/>
  <c r="AU25" i="10"/>
  <c r="AT25" i="10"/>
  <c r="AS25" i="10"/>
  <c r="AR25" i="10"/>
  <c r="BM25" i="10" s="1"/>
  <c r="AQ25" i="10"/>
  <c r="AP25" i="10"/>
  <c r="AO25" i="10"/>
  <c r="BL25" i="10" s="1"/>
  <c r="AN25" i="10"/>
  <c r="BK25" i="10" s="1"/>
  <c r="AM25" i="10"/>
  <c r="BJ25" i="10" s="1"/>
  <c r="AL25" i="10"/>
  <c r="AK25" i="10"/>
  <c r="AJ25" i="10"/>
  <c r="AI25" i="10"/>
  <c r="AH25" i="10"/>
  <c r="AG25" i="10"/>
  <c r="AF25" i="10"/>
  <c r="AE25" i="10"/>
  <c r="AU24" i="10"/>
  <c r="AT24" i="10"/>
  <c r="AS24" i="10"/>
  <c r="AR24" i="10"/>
  <c r="BM24" i="10" s="1"/>
  <c r="AQ24" i="10"/>
  <c r="AP24" i="10"/>
  <c r="AO24" i="10"/>
  <c r="BL24" i="10" s="1"/>
  <c r="AN24" i="10"/>
  <c r="BK24" i="10" s="1"/>
  <c r="AM24" i="10"/>
  <c r="AL24" i="10"/>
  <c r="AK24" i="10"/>
  <c r="AJ24" i="10"/>
  <c r="AI24" i="10"/>
  <c r="AH24" i="10"/>
  <c r="BJ24" i="10" s="1"/>
  <c r="AG24" i="10"/>
  <c r="AF24" i="10"/>
  <c r="BI24" i="10" s="1"/>
  <c r="AE24" i="10"/>
  <c r="AU23" i="10"/>
  <c r="AT23" i="10"/>
  <c r="AS23" i="10"/>
  <c r="AR23" i="10"/>
  <c r="BM23" i="10" s="1"/>
  <c r="AQ23" i="10"/>
  <c r="AP23" i="10"/>
  <c r="AO23" i="10"/>
  <c r="BL23" i="10" s="1"/>
  <c r="AN23" i="10"/>
  <c r="BK23" i="10" s="1"/>
  <c r="AM23" i="10"/>
  <c r="AL23" i="10"/>
  <c r="AK23" i="10"/>
  <c r="AJ23" i="10"/>
  <c r="AI23" i="10"/>
  <c r="AH23" i="10"/>
  <c r="BJ23" i="10" s="1"/>
  <c r="AG23" i="10"/>
  <c r="AF23" i="10"/>
  <c r="AE23" i="10"/>
  <c r="AU22" i="10"/>
  <c r="AT22" i="10"/>
  <c r="AS22" i="10"/>
  <c r="AR22" i="10"/>
  <c r="BM22" i="10" s="1"/>
  <c r="AQ22" i="10"/>
  <c r="AP22" i="10"/>
  <c r="AO22" i="10"/>
  <c r="BL22" i="10" s="1"/>
  <c r="AN22" i="10"/>
  <c r="BK22" i="10" s="1"/>
  <c r="AM22" i="10"/>
  <c r="AL22" i="10"/>
  <c r="AK22" i="10"/>
  <c r="AJ22" i="10"/>
  <c r="AI22" i="10"/>
  <c r="AH22" i="10"/>
  <c r="BJ22" i="10" s="1"/>
  <c r="AG22" i="10"/>
  <c r="AF22" i="10"/>
  <c r="AE22" i="10"/>
  <c r="AU21" i="10"/>
  <c r="AT21" i="10"/>
  <c r="AS21" i="10"/>
  <c r="AR21" i="10"/>
  <c r="BM21" i="10" s="1"/>
  <c r="AQ21" i="10"/>
  <c r="AP21" i="10"/>
  <c r="AO21" i="10"/>
  <c r="BL21" i="10" s="1"/>
  <c r="AN21" i="10"/>
  <c r="BK21" i="10" s="1"/>
  <c r="AM21" i="10"/>
  <c r="AL21" i="10"/>
  <c r="AK21" i="10"/>
  <c r="AJ21" i="10"/>
  <c r="AI21" i="10"/>
  <c r="AH21" i="10"/>
  <c r="BJ21" i="10" s="1"/>
  <c r="AG21" i="10"/>
  <c r="AF21" i="10"/>
  <c r="AE21" i="10"/>
  <c r="AU20" i="10"/>
  <c r="AT20" i="10"/>
  <c r="AS20" i="10"/>
  <c r="AR20" i="10"/>
  <c r="BM20" i="10" s="1"/>
  <c r="AQ20" i="10"/>
  <c r="AP20" i="10"/>
  <c r="AO20" i="10"/>
  <c r="BL20" i="10" s="1"/>
  <c r="AN20" i="10"/>
  <c r="BK20" i="10" s="1"/>
  <c r="AM20" i="10"/>
  <c r="AL20" i="10"/>
  <c r="AK20" i="10"/>
  <c r="AJ20" i="10"/>
  <c r="AI20" i="10"/>
  <c r="AH20" i="10"/>
  <c r="BJ20" i="10" s="1"/>
  <c r="AG20" i="10"/>
  <c r="AF20" i="10"/>
  <c r="AE20" i="10"/>
  <c r="AU19" i="10"/>
  <c r="AT19" i="10"/>
  <c r="AS19" i="10"/>
  <c r="AR19" i="10"/>
  <c r="BM19" i="10" s="1"/>
  <c r="AQ19" i="10"/>
  <c r="AP19" i="10"/>
  <c r="AO19" i="10"/>
  <c r="AN19" i="10"/>
  <c r="BK19" i="10" s="1"/>
  <c r="AM19" i="10"/>
  <c r="AL19" i="10"/>
  <c r="AK19" i="10"/>
  <c r="AJ19" i="10"/>
  <c r="AI19" i="10"/>
  <c r="AH19" i="10"/>
  <c r="BJ19" i="10" s="1"/>
  <c r="AG19" i="10"/>
  <c r="AF19" i="10"/>
  <c r="AE19" i="10"/>
  <c r="AU18" i="10"/>
  <c r="AT18" i="10"/>
  <c r="AS18" i="10"/>
  <c r="AR18" i="10"/>
  <c r="BM18" i="10" s="1"/>
  <c r="AQ18" i="10"/>
  <c r="AP18" i="10"/>
  <c r="AO18" i="10"/>
  <c r="BL18" i="10" s="1"/>
  <c r="AN18" i="10"/>
  <c r="AM18" i="10"/>
  <c r="AL18" i="10"/>
  <c r="AK18" i="10"/>
  <c r="AJ18" i="10"/>
  <c r="AI18" i="10"/>
  <c r="AH18" i="10"/>
  <c r="BJ18" i="10" s="1"/>
  <c r="AG18" i="10"/>
  <c r="AF18" i="10"/>
  <c r="AE18" i="10"/>
  <c r="AU17" i="10"/>
  <c r="AT17" i="10"/>
  <c r="AS17" i="10"/>
  <c r="AR17" i="10"/>
  <c r="BM17" i="10" s="1"/>
  <c r="AQ17" i="10"/>
  <c r="AP17" i="10"/>
  <c r="AO17" i="10"/>
  <c r="BL17" i="10" s="1"/>
  <c r="AN17" i="10"/>
  <c r="BK17" i="10" s="1"/>
  <c r="AM17" i="10"/>
  <c r="BJ17" i="10" s="1"/>
  <c r="AL17" i="10"/>
  <c r="AK17" i="10"/>
  <c r="AJ17" i="10"/>
  <c r="AI17" i="10"/>
  <c r="AH17" i="10"/>
  <c r="AG17" i="10"/>
  <c r="AF17" i="10"/>
  <c r="AE17" i="10"/>
  <c r="AU16" i="10"/>
  <c r="AT16" i="10"/>
  <c r="AS16" i="10"/>
  <c r="AR16" i="10"/>
  <c r="BM16" i="10" s="1"/>
  <c r="AQ16" i="10"/>
  <c r="AP16" i="10"/>
  <c r="AO16" i="10"/>
  <c r="BL16" i="10" s="1"/>
  <c r="AN16" i="10"/>
  <c r="BK16" i="10" s="1"/>
  <c r="AM16" i="10"/>
  <c r="AL16" i="10"/>
  <c r="AK16" i="10"/>
  <c r="AJ16" i="10"/>
  <c r="AI16" i="10"/>
  <c r="AH16" i="10"/>
  <c r="BJ16" i="10" s="1"/>
  <c r="AG16" i="10"/>
  <c r="AF16" i="10"/>
  <c r="BI16" i="10" s="1"/>
  <c r="AE16" i="10"/>
  <c r="AU15" i="10"/>
  <c r="AT15" i="10"/>
  <c r="AS15" i="10"/>
  <c r="AR15" i="10"/>
  <c r="BM15" i="10" s="1"/>
  <c r="AQ15" i="10"/>
  <c r="AP15" i="10"/>
  <c r="AO15" i="10"/>
  <c r="BL15" i="10" s="1"/>
  <c r="AN15" i="10"/>
  <c r="BK15" i="10" s="1"/>
  <c r="AM15" i="10"/>
  <c r="AL15" i="10"/>
  <c r="AK15" i="10"/>
  <c r="AJ15" i="10"/>
  <c r="AI15" i="10"/>
  <c r="AH15" i="10"/>
  <c r="BJ15" i="10" s="1"/>
  <c r="AG15" i="10"/>
  <c r="AF15" i="10"/>
  <c r="AE15" i="10"/>
  <c r="AU14" i="10"/>
  <c r="AT14" i="10"/>
  <c r="AS14" i="10"/>
  <c r="AR14" i="10"/>
  <c r="BM14" i="10" s="1"/>
  <c r="AQ14" i="10"/>
  <c r="AP14" i="10"/>
  <c r="AO14" i="10"/>
  <c r="BL14" i="10" s="1"/>
  <c r="AN14" i="10"/>
  <c r="BK14" i="10" s="1"/>
  <c r="AM14" i="10"/>
  <c r="AL14" i="10"/>
  <c r="AK14" i="10"/>
  <c r="AJ14" i="10"/>
  <c r="AI14" i="10"/>
  <c r="AH14" i="10"/>
  <c r="BJ14" i="10" s="1"/>
  <c r="AG14" i="10"/>
  <c r="AF14" i="10"/>
  <c r="AE14" i="10"/>
  <c r="AU13" i="10"/>
  <c r="AT13" i="10"/>
  <c r="AS13" i="10"/>
  <c r="AR13" i="10"/>
  <c r="BM13" i="10" s="1"/>
  <c r="AQ13" i="10"/>
  <c r="AP13" i="10"/>
  <c r="AO13" i="10"/>
  <c r="BL13" i="10" s="1"/>
  <c r="AN13" i="10"/>
  <c r="BK13" i="10" s="1"/>
  <c r="AM13" i="10"/>
  <c r="AL13" i="10"/>
  <c r="AK13" i="10"/>
  <c r="AJ13" i="10"/>
  <c r="AI13" i="10"/>
  <c r="AH13" i="10"/>
  <c r="BJ13" i="10" s="1"/>
  <c r="AG13" i="10"/>
  <c r="AF13" i="10"/>
  <c r="AE13" i="10"/>
  <c r="AU12" i="10"/>
  <c r="AT12" i="10"/>
  <c r="AS12" i="10"/>
  <c r="AR12" i="10"/>
  <c r="BM12" i="10" s="1"/>
  <c r="AQ12" i="10"/>
  <c r="AP12" i="10"/>
  <c r="AO12" i="10"/>
  <c r="AN12" i="10"/>
  <c r="AM12" i="10"/>
  <c r="AL12" i="10"/>
  <c r="AK12" i="10"/>
  <c r="AJ12" i="10"/>
  <c r="AI12" i="10"/>
  <c r="AH12" i="10"/>
  <c r="AG12" i="10"/>
  <c r="AF12" i="10"/>
  <c r="AE12" i="10"/>
  <c r="AU11" i="10"/>
  <c r="AT11" i="10"/>
  <c r="AS11" i="10"/>
  <c r="AR11" i="10"/>
  <c r="AQ11" i="10"/>
  <c r="AP11" i="10"/>
  <c r="AO11" i="10"/>
  <c r="BL11" i="10" s="1"/>
  <c r="AN11" i="10"/>
  <c r="BK11" i="10" s="1"/>
  <c r="AM11" i="10"/>
  <c r="AL11" i="10"/>
  <c r="AK11" i="10"/>
  <c r="AJ11" i="10"/>
  <c r="AI11" i="10"/>
  <c r="AH11" i="10"/>
  <c r="AG11" i="10"/>
  <c r="AF11" i="10"/>
  <c r="AE11" i="10"/>
  <c r="AU10" i="10"/>
  <c r="AT10" i="10"/>
  <c r="BM10" i="10" s="1"/>
  <c r="AS10" i="10"/>
  <c r="AR10" i="10"/>
  <c r="AQ10" i="10"/>
  <c r="AP10" i="10"/>
  <c r="AO10" i="10"/>
  <c r="BL10" i="10" s="1"/>
  <c r="AN10" i="10"/>
  <c r="BK10" i="10" s="1"/>
  <c r="AM10" i="10"/>
  <c r="AL10" i="10"/>
  <c r="AK10" i="10"/>
  <c r="AJ10" i="10"/>
  <c r="AI10" i="10"/>
  <c r="AH10" i="10"/>
  <c r="AG10" i="10"/>
  <c r="AF10" i="10"/>
  <c r="AE10" i="10"/>
  <c r="AU9" i="10"/>
  <c r="AT9" i="10"/>
  <c r="AS9" i="10"/>
  <c r="AR9" i="10"/>
  <c r="BM9" i="10" s="1"/>
  <c r="AQ9" i="10"/>
  <c r="AP9" i="10"/>
  <c r="AO9" i="10"/>
  <c r="BL9" i="10" s="1"/>
  <c r="AN9" i="10"/>
  <c r="BK9" i="10" s="1"/>
  <c r="AM9" i="10"/>
  <c r="AL9" i="10"/>
  <c r="AK9" i="10"/>
  <c r="AJ9" i="10"/>
  <c r="AI9" i="10"/>
  <c r="AH9" i="10"/>
  <c r="BJ9" i="10" s="1"/>
  <c r="AG9" i="10"/>
  <c r="AF9" i="10"/>
  <c r="AE9" i="10"/>
  <c r="AU8" i="10"/>
  <c r="AT8" i="10"/>
  <c r="AS8" i="10"/>
  <c r="AR8" i="10"/>
  <c r="BM8" i="10" s="1"/>
  <c r="AQ8" i="10"/>
  <c r="AP8" i="10"/>
  <c r="BL8" i="10" s="1"/>
  <c r="AO8" i="10"/>
  <c r="AN8" i="10"/>
  <c r="BK8" i="10" s="1"/>
  <c r="AM8" i="10"/>
  <c r="AL8" i="10"/>
  <c r="AK8" i="10"/>
  <c r="AJ8" i="10"/>
  <c r="AI8" i="10"/>
  <c r="AH8" i="10"/>
  <c r="BJ8" i="10" s="1"/>
  <c r="AG8" i="10"/>
  <c r="AF8" i="10"/>
  <c r="AE8" i="10"/>
  <c r="AU7" i="10"/>
  <c r="AT7" i="10"/>
  <c r="AS7" i="10"/>
  <c r="AR7" i="10"/>
  <c r="BM7" i="10" s="1"/>
  <c r="AQ7" i="10"/>
  <c r="BK7" i="10" s="1"/>
  <c r="AP7" i="10"/>
  <c r="AO7" i="10"/>
  <c r="BL7" i="10" s="1"/>
  <c r="AN7" i="10"/>
  <c r="AM7" i="10"/>
  <c r="AL7" i="10"/>
  <c r="AK7" i="10"/>
  <c r="AJ7" i="10"/>
  <c r="AI7" i="10"/>
  <c r="AH7" i="10"/>
  <c r="BJ7" i="10" s="1"/>
  <c r="AG7" i="10"/>
  <c r="AF7" i="10"/>
  <c r="AE7" i="10"/>
  <c r="AU6" i="10"/>
  <c r="AT6" i="10"/>
  <c r="AS6" i="10"/>
  <c r="AR6" i="10"/>
  <c r="BM6" i="10" s="1"/>
  <c r="AQ6" i="10"/>
  <c r="AP6" i="10"/>
  <c r="AO6" i="10"/>
  <c r="BL6" i="10" s="1"/>
  <c r="AN6" i="10"/>
  <c r="BK6" i="10" s="1"/>
  <c r="AM6" i="10"/>
  <c r="AL6" i="10"/>
  <c r="AK6" i="10"/>
  <c r="AJ6" i="10"/>
  <c r="AI6" i="10"/>
  <c r="AH6" i="10"/>
  <c r="BJ6" i="10" s="1"/>
  <c r="AG6" i="10"/>
  <c r="AF6" i="10"/>
  <c r="AE6" i="10"/>
  <c r="AU5" i="10"/>
  <c r="AT5" i="10"/>
  <c r="AS5" i="10"/>
  <c r="AR5" i="10"/>
  <c r="BM5" i="10" s="1"/>
  <c r="AQ5" i="10"/>
  <c r="AP5" i="10"/>
  <c r="AO5" i="10"/>
  <c r="BL5" i="10" s="1"/>
  <c r="AN5" i="10"/>
  <c r="BK5" i="10" s="1"/>
  <c r="AM5" i="10"/>
  <c r="AL5" i="10"/>
  <c r="AK5" i="10"/>
  <c r="BJ5" i="10" s="1"/>
  <c r="AJ5" i="10"/>
  <c r="AI5" i="10"/>
  <c r="AH5" i="10"/>
  <c r="AG5" i="10"/>
  <c r="AF5" i="10"/>
  <c r="AE5" i="10"/>
  <c r="AU4" i="10"/>
  <c r="AT4" i="10"/>
  <c r="AS4" i="10"/>
  <c r="AR4" i="10"/>
  <c r="BM4" i="10" s="1"/>
  <c r="AQ4" i="10"/>
  <c r="AP4" i="10"/>
  <c r="AO4" i="10"/>
  <c r="BL4" i="10" s="1"/>
  <c r="AN4" i="10"/>
  <c r="BK4" i="10" s="1"/>
  <c r="AM4" i="10"/>
  <c r="AL4" i="10"/>
  <c r="AK4" i="10"/>
  <c r="AJ4" i="10"/>
  <c r="AI4" i="10"/>
  <c r="AH4" i="10"/>
  <c r="BJ4" i="10" s="1"/>
  <c r="AG4" i="10"/>
  <c r="AF4" i="10"/>
  <c r="AE4" i="10"/>
  <c r="AB53" i="10"/>
  <c r="AB52" i="10"/>
  <c r="AB51" i="10"/>
  <c r="AB50" i="10"/>
  <c r="AB49" i="10"/>
  <c r="AB48" i="10"/>
  <c r="AB47" i="10"/>
  <c r="AB46" i="10"/>
  <c r="AB45" i="10"/>
  <c r="AB44" i="10"/>
  <c r="AB43" i="10"/>
  <c r="AB42" i="10"/>
  <c r="AB41" i="10"/>
  <c r="AB40" i="10"/>
  <c r="AB39" i="10"/>
  <c r="AB38" i="10"/>
  <c r="AB37" i="10"/>
  <c r="AB36" i="10"/>
  <c r="AB35" i="10"/>
  <c r="BI35" i="10" s="1"/>
  <c r="AB34" i="10"/>
  <c r="BI34" i="10" s="1"/>
  <c r="AB33" i="10"/>
  <c r="BI33" i="10" s="1"/>
  <c r="AB32" i="10"/>
  <c r="AB31" i="10"/>
  <c r="BI31" i="10" s="1"/>
  <c r="AB30" i="10"/>
  <c r="BI30" i="10" s="1"/>
  <c r="AB29" i="10"/>
  <c r="BI29" i="10" s="1"/>
  <c r="AB28" i="10"/>
  <c r="BI28" i="10" s="1"/>
  <c r="AB27" i="10"/>
  <c r="BI27" i="10" s="1"/>
  <c r="AB26" i="10"/>
  <c r="BI26" i="10" s="1"/>
  <c r="AB25" i="10"/>
  <c r="BI25" i="10" s="1"/>
  <c r="AB24" i="10"/>
  <c r="AB23" i="10"/>
  <c r="BI23" i="10" s="1"/>
  <c r="AB22" i="10"/>
  <c r="BI22" i="10" s="1"/>
  <c r="AB21" i="10"/>
  <c r="BI21" i="10" s="1"/>
  <c r="AB20" i="10"/>
  <c r="BI20" i="10" s="1"/>
  <c r="AB19" i="10"/>
  <c r="BI19" i="10" s="1"/>
  <c r="AB18" i="10"/>
  <c r="BI18" i="10" s="1"/>
  <c r="AB17" i="10"/>
  <c r="BI17" i="10" s="1"/>
  <c r="AB16" i="10"/>
  <c r="AB15" i="10"/>
  <c r="BI15" i="10" s="1"/>
  <c r="AB14" i="10"/>
  <c r="BI14" i="10" s="1"/>
  <c r="AB13" i="10"/>
  <c r="BI13" i="10" s="1"/>
  <c r="AB12" i="10"/>
  <c r="AB11" i="10"/>
  <c r="AB10" i="10"/>
  <c r="AB9" i="10"/>
  <c r="BI9" i="10" s="1"/>
  <c r="AB8" i="10"/>
  <c r="BI8" i="10" s="1"/>
  <c r="AB7" i="10"/>
  <c r="BI7" i="10" s="1"/>
  <c r="AB6" i="10"/>
  <c r="BI6" i="10" s="1"/>
  <c r="AB5" i="10"/>
  <c r="BI5" i="10" s="1"/>
  <c r="AB4" i="10"/>
  <c r="BI4" i="10" s="1"/>
  <c r="AW53" i="10"/>
  <c r="AV53" i="10"/>
  <c r="AW52" i="10"/>
  <c r="AV52" i="10"/>
  <c r="AW51" i="10"/>
  <c r="AV51" i="10"/>
  <c r="AW50" i="10"/>
  <c r="AV50" i="10"/>
  <c r="AW49" i="10"/>
  <c r="AV49" i="10"/>
  <c r="AW48" i="10"/>
  <c r="AV48" i="10"/>
  <c r="AW47" i="10"/>
  <c r="AV47" i="10"/>
  <c r="AW46" i="10"/>
  <c r="AV46" i="10"/>
  <c r="AW45" i="10"/>
  <c r="AV45" i="10"/>
  <c r="AW44" i="10"/>
  <c r="AV44" i="10"/>
  <c r="AW43" i="10"/>
  <c r="AV43" i="10"/>
  <c r="AW42" i="10"/>
  <c r="AV42" i="10"/>
  <c r="AW41" i="10"/>
  <c r="AV41" i="10"/>
  <c r="AW40" i="10"/>
  <c r="AV40" i="10"/>
  <c r="AW39" i="10"/>
  <c r="AV39" i="10"/>
  <c r="AW38" i="10"/>
  <c r="AV38" i="10"/>
  <c r="AW37" i="10"/>
  <c r="AV37" i="10"/>
  <c r="AW36" i="10"/>
  <c r="AV36" i="10"/>
  <c r="AW35" i="10"/>
  <c r="AV35" i="10"/>
  <c r="BN35" i="10" s="1"/>
  <c r="AW34" i="10"/>
  <c r="AV34" i="10"/>
  <c r="BN34" i="10" s="1"/>
  <c r="AW33" i="10"/>
  <c r="AV33" i="10"/>
  <c r="BN33" i="10" s="1"/>
  <c r="AW32" i="10"/>
  <c r="AV32" i="10"/>
  <c r="BN32" i="10" s="1"/>
  <c r="AW31" i="10"/>
  <c r="AV31" i="10"/>
  <c r="BN31" i="10" s="1"/>
  <c r="AW30" i="10"/>
  <c r="AV30" i="10"/>
  <c r="AW29" i="10"/>
  <c r="AV29" i="10"/>
  <c r="BN29" i="10" s="1"/>
  <c r="AW28" i="10"/>
  <c r="AV28" i="10"/>
  <c r="BN28" i="10" s="1"/>
  <c r="AW27" i="10"/>
  <c r="AV27" i="10"/>
  <c r="BN27" i="10" s="1"/>
  <c r="AW26" i="10"/>
  <c r="AV26" i="10"/>
  <c r="BN26" i="10" s="1"/>
  <c r="AW25" i="10"/>
  <c r="AV25" i="10"/>
  <c r="BN25" i="10" s="1"/>
  <c r="AW24" i="10"/>
  <c r="AV24" i="10"/>
  <c r="BN24" i="10" s="1"/>
  <c r="AW23" i="10"/>
  <c r="AV23" i="10"/>
  <c r="BN23" i="10" s="1"/>
  <c r="AW22" i="10"/>
  <c r="AV22" i="10"/>
  <c r="AW21" i="10"/>
  <c r="AV21" i="10"/>
  <c r="BN21" i="10" s="1"/>
  <c r="AW20" i="10"/>
  <c r="AV20" i="10"/>
  <c r="BN20" i="10" s="1"/>
  <c r="AW19" i="10"/>
  <c r="AV19" i="10"/>
  <c r="BN19" i="10" s="1"/>
  <c r="AW18" i="10"/>
  <c r="AV18" i="10"/>
  <c r="BN18" i="10" s="1"/>
  <c r="AW17" i="10"/>
  <c r="AV17" i="10"/>
  <c r="BN17" i="10" s="1"/>
  <c r="AW16" i="10"/>
  <c r="AV16" i="10"/>
  <c r="BN16" i="10" s="1"/>
  <c r="AW15" i="10"/>
  <c r="AV15" i="10"/>
  <c r="BN15" i="10" s="1"/>
  <c r="AW14" i="10"/>
  <c r="AV14" i="10"/>
  <c r="AW13" i="10"/>
  <c r="AV13" i="10"/>
  <c r="BN13" i="10" s="1"/>
  <c r="AW12" i="10"/>
  <c r="AV12" i="10"/>
  <c r="BN12" i="10" s="1"/>
  <c r="AW11" i="10"/>
  <c r="AV11" i="10"/>
  <c r="BN11" i="10" s="1"/>
  <c r="AW10" i="10"/>
  <c r="AV10" i="10"/>
  <c r="AW9" i="10"/>
  <c r="AV9" i="10"/>
  <c r="BN9" i="10" s="1"/>
  <c r="AW8" i="10"/>
  <c r="AV8" i="10"/>
  <c r="BN8" i="10" s="1"/>
  <c r="AW7" i="10"/>
  <c r="AV7" i="10"/>
  <c r="BN7" i="10" s="1"/>
  <c r="AW6" i="10"/>
  <c r="AV6" i="10"/>
  <c r="BN6" i="10" s="1"/>
  <c r="AW5" i="10"/>
  <c r="AV5" i="10"/>
  <c r="BN5" i="10" s="1"/>
  <c r="AW4" i="10"/>
  <c r="AV4" i="10"/>
  <c r="BN4" i="10" s="1"/>
  <c r="AD53" i="10"/>
  <c r="AC53" i="10"/>
  <c r="AD52" i="10"/>
  <c r="AC52" i="10"/>
  <c r="AD51" i="10"/>
  <c r="AC51" i="10"/>
  <c r="AD50" i="10"/>
  <c r="AC50" i="10"/>
  <c r="AD49" i="10"/>
  <c r="AC49" i="10"/>
  <c r="AD48" i="10"/>
  <c r="AC48" i="10"/>
  <c r="AD47" i="10"/>
  <c r="AC47" i="10"/>
  <c r="AD46" i="10"/>
  <c r="AC46" i="10"/>
  <c r="AD45" i="10"/>
  <c r="AC45" i="10"/>
  <c r="AD44" i="10"/>
  <c r="AC44" i="10"/>
  <c r="AD43" i="10"/>
  <c r="AC43" i="10"/>
  <c r="AD42" i="10"/>
  <c r="AC42" i="10"/>
  <c r="AD41" i="10"/>
  <c r="AC41" i="10"/>
  <c r="AD40" i="10"/>
  <c r="AC40" i="10"/>
  <c r="AD39" i="10"/>
  <c r="AC39" i="10"/>
  <c r="AD38" i="10"/>
  <c r="AC38" i="10"/>
  <c r="AD37" i="10"/>
  <c r="AC37" i="10"/>
  <c r="AD36" i="10"/>
  <c r="AC36" i="10"/>
  <c r="AD35" i="10"/>
  <c r="AC35" i="10"/>
  <c r="AD34" i="10"/>
  <c r="AC34" i="10"/>
  <c r="AD33" i="10"/>
  <c r="AC33" i="10"/>
  <c r="AD32" i="10"/>
  <c r="AC32" i="10"/>
  <c r="AD31" i="10"/>
  <c r="AC31" i="10"/>
  <c r="AD30" i="10"/>
  <c r="AC30" i="10"/>
  <c r="AD29" i="10"/>
  <c r="AC29" i="10"/>
  <c r="AD28" i="10"/>
  <c r="AC28" i="10"/>
  <c r="AD27" i="10"/>
  <c r="AC27" i="10"/>
  <c r="AD26" i="10"/>
  <c r="AC26" i="10"/>
  <c r="AD25" i="10"/>
  <c r="AC25" i="10"/>
  <c r="AD24" i="10"/>
  <c r="AC24" i="10"/>
  <c r="AD23" i="10"/>
  <c r="AC23" i="10"/>
  <c r="AD22" i="10"/>
  <c r="AC22" i="10"/>
  <c r="AD21" i="10"/>
  <c r="AC21" i="10"/>
  <c r="AD20" i="10"/>
  <c r="AC20" i="10"/>
  <c r="AD19" i="10"/>
  <c r="AC19" i="10"/>
  <c r="AD18" i="10"/>
  <c r="AC18" i="10"/>
  <c r="AD17" i="10"/>
  <c r="AC17" i="10"/>
  <c r="AD16" i="10"/>
  <c r="AC16" i="10"/>
  <c r="AD15" i="10"/>
  <c r="AC15" i="10"/>
  <c r="AD14" i="10"/>
  <c r="AC14" i="10"/>
  <c r="AD13" i="10"/>
  <c r="AC13" i="10"/>
  <c r="AD12" i="10"/>
  <c r="AC12" i="10"/>
  <c r="AD11" i="10"/>
  <c r="AC11" i="10"/>
  <c r="AD10" i="10"/>
  <c r="AC10" i="10"/>
  <c r="AD9" i="10"/>
  <c r="AC9" i="10"/>
  <c r="AD8" i="10"/>
  <c r="AC8" i="10"/>
  <c r="AD7" i="10"/>
  <c r="AC7" i="10"/>
  <c r="AD6" i="10"/>
  <c r="AC6" i="10"/>
  <c r="AD5" i="10"/>
  <c r="AC5" i="10"/>
  <c r="AD4" i="10"/>
  <c r="AC4" i="10"/>
  <c r="AA5" i="10"/>
  <c r="AA6" i="10"/>
  <c r="AA7" i="10"/>
  <c r="AA8" i="10"/>
  <c r="AA9" i="10"/>
  <c r="AA10" i="10"/>
  <c r="AA11" i="10"/>
  <c r="AA12" i="10"/>
  <c r="AA13" i="10"/>
  <c r="AA14" i="10"/>
  <c r="AA15" i="10"/>
  <c r="AA16" i="10"/>
  <c r="AA17" i="10"/>
  <c r="AA18" i="10"/>
  <c r="AA19" i="10"/>
  <c r="AA20" i="10"/>
  <c r="AA21" i="10"/>
  <c r="AA22" i="10"/>
  <c r="AA23" i="10"/>
  <c r="AA24" i="10"/>
  <c r="AA25" i="10"/>
  <c r="AA26" i="10"/>
  <c r="AA27" i="10"/>
  <c r="AA28" i="10"/>
  <c r="AA29" i="10"/>
  <c r="AA30" i="10"/>
  <c r="AA31" i="10"/>
  <c r="AA32" i="10"/>
  <c r="AA33" i="10"/>
  <c r="AA34" i="10"/>
  <c r="AA35" i="10"/>
  <c r="AA36" i="10"/>
  <c r="AA37" i="10"/>
  <c r="AA38" i="10"/>
  <c r="AA39" i="10"/>
  <c r="AA40" i="10"/>
  <c r="AA41" i="10"/>
  <c r="AA42" i="10"/>
  <c r="AA43" i="10"/>
  <c r="AA44" i="10"/>
  <c r="AA45" i="10"/>
  <c r="AA46" i="10"/>
  <c r="AA47" i="10"/>
  <c r="AA48" i="10"/>
  <c r="AA49" i="10"/>
  <c r="AA50" i="10"/>
  <c r="AA51" i="10"/>
  <c r="AA52" i="10"/>
  <c r="AA53" i="10"/>
  <c r="AA4" i="10"/>
  <c r="H13" i="10"/>
  <c r="BD13" i="10" s="1"/>
  <c r="I13" i="10"/>
  <c r="J13" i="10"/>
  <c r="K13" i="10"/>
  <c r="BE13" i="10" s="1"/>
  <c r="L13" i="10"/>
  <c r="M13" i="10"/>
  <c r="N13" i="10"/>
  <c r="O13" i="10"/>
  <c r="P13" i="10"/>
  <c r="BF13" i="10" s="1"/>
  <c r="Q13" i="10"/>
  <c r="R13" i="10"/>
  <c r="S13" i="10"/>
  <c r="T13" i="10"/>
  <c r="U13" i="10"/>
  <c r="V13" i="10"/>
  <c r="BG13" i="10" s="1"/>
  <c r="W13" i="10"/>
  <c r="BH13" i="10" s="1"/>
  <c r="X13" i="10"/>
  <c r="Y13" i="10"/>
  <c r="Z13" i="10"/>
  <c r="H14" i="10"/>
  <c r="BD14" i="10" s="1"/>
  <c r="I14" i="10"/>
  <c r="J14" i="10"/>
  <c r="K14" i="10"/>
  <c r="BE14" i="10" s="1"/>
  <c r="L14" i="10"/>
  <c r="M14" i="10"/>
  <c r="N14" i="10"/>
  <c r="O14" i="10"/>
  <c r="P14" i="10"/>
  <c r="BF14" i="10" s="1"/>
  <c r="Q14" i="10"/>
  <c r="R14" i="10"/>
  <c r="BG14" i="10" s="1"/>
  <c r="S14" i="10"/>
  <c r="T14" i="10"/>
  <c r="U14" i="10"/>
  <c r="V14" i="10"/>
  <c r="W14" i="10"/>
  <c r="BH14" i="10" s="1"/>
  <c r="X14" i="10"/>
  <c r="Y14" i="10"/>
  <c r="Z14" i="10"/>
  <c r="H15" i="10"/>
  <c r="BD15" i="10" s="1"/>
  <c r="I15" i="10"/>
  <c r="J15" i="10"/>
  <c r="K15" i="10"/>
  <c r="BE15" i="10" s="1"/>
  <c r="L15" i="10"/>
  <c r="M15" i="10"/>
  <c r="N15" i="10"/>
  <c r="O15" i="10"/>
  <c r="P15" i="10"/>
  <c r="BF15" i="10" s="1"/>
  <c r="Q15" i="10"/>
  <c r="R15" i="10"/>
  <c r="BG15" i="10" s="1"/>
  <c r="S15" i="10"/>
  <c r="T15" i="10"/>
  <c r="U15" i="10"/>
  <c r="V15" i="10"/>
  <c r="W15" i="10"/>
  <c r="BH15" i="10" s="1"/>
  <c r="X15" i="10"/>
  <c r="Y15" i="10"/>
  <c r="Z15" i="10"/>
  <c r="H16" i="10"/>
  <c r="BD16" i="10" s="1"/>
  <c r="I16" i="10"/>
  <c r="J16" i="10"/>
  <c r="K16" i="10"/>
  <c r="BE16" i="10" s="1"/>
  <c r="L16" i="10"/>
  <c r="M16" i="10"/>
  <c r="N16" i="10"/>
  <c r="O16" i="10"/>
  <c r="P16" i="10"/>
  <c r="BF16" i="10" s="1"/>
  <c r="Q16" i="10"/>
  <c r="R16" i="10"/>
  <c r="BG16" i="10" s="1"/>
  <c r="S16" i="10"/>
  <c r="T16" i="10"/>
  <c r="U16" i="10"/>
  <c r="V16" i="10"/>
  <c r="W16" i="10"/>
  <c r="X16" i="10"/>
  <c r="Y16" i="10"/>
  <c r="Z16" i="10"/>
  <c r="H17" i="10"/>
  <c r="BD17" i="10" s="1"/>
  <c r="I17" i="10"/>
  <c r="J17" i="10"/>
  <c r="K17" i="10"/>
  <c r="BE17" i="10" s="1"/>
  <c r="L17" i="10"/>
  <c r="M17" i="10"/>
  <c r="N17" i="10"/>
  <c r="O17" i="10"/>
  <c r="P17" i="10"/>
  <c r="BF17" i="10" s="1"/>
  <c r="Q17" i="10"/>
  <c r="R17" i="10"/>
  <c r="BG17" i="10" s="1"/>
  <c r="S17" i="10"/>
  <c r="T17" i="10"/>
  <c r="U17" i="10"/>
  <c r="V17" i="10"/>
  <c r="W17" i="10"/>
  <c r="BH17" i="10" s="1"/>
  <c r="X17" i="10"/>
  <c r="Y17" i="10"/>
  <c r="Z17" i="10"/>
  <c r="H18" i="10"/>
  <c r="BD18" i="10" s="1"/>
  <c r="I18" i="10"/>
  <c r="J18" i="10"/>
  <c r="K18" i="10"/>
  <c r="BE18" i="10" s="1"/>
  <c r="L18" i="10"/>
  <c r="M18" i="10"/>
  <c r="N18" i="10"/>
  <c r="O18" i="10"/>
  <c r="P18" i="10"/>
  <c r="BF18" i="10" s="1"/>
  <c r="Q18" i="10"/>
  <c r="R18" i="10"/>
  <c r="BG18" i="10" s="1"/>
  <c r="S18" i="10"/>
  <c r="T18" i="10"/>
  <c r="U18" i="10"/>
  <c r="V18" i="10"/>
  <c r="W18" i="10"/>
  <c r="BH18" i="10" s="1"/>
  <c r="X18" i="10"/>
  <c r="Y18" i="10"/>
  <c r="Z18" i="10"/>
  <c r="H19" i="10"/>
  <c r="I19" i="10"/>
  <c r="J19" i="10"/>
  <c r="K19" i="10"/>
  <c r="L19" i="10"/>
  <c r="BE19" i="10" s="1"/>
  <c r="M19" i="10"/>
  <c r="N19" i="10"/>
  <c r="O19" i="10"/>
  <c r="P19" i="10"/>
  <c r="BF19" i="10" s="1"/>
  <c r="Q19" i="10"/>
  <c r="R19" i="10"/>
  <c r="BG19" i="10" s="1"/>
  <c r="S19" i="10"/>
  <c r="T19" i="10"/>
  <c r="U19" i="10"/>
  <c r="V19" i="10"/>
  <c r="W19" i="10"/>
  <c r="BH19" i="10" s="1"/>
  <c r="X19" i="10"/>
  <c r="Y19" i="10"/>
  <c r="Z19" i="10"/>
  <c r="H20" i="10"/>
  <c r="BD20" i="10" s="1"/>
  <c r="I20" i="10"/>
  <c r="J20" i="10"/>
  <c r="K20" i="10"/>
  <c r="BE20" i="10" s="1"/>
  <c r="L20" i="10"/>
  <c r="M20" i="10"/>
  <c r="N20" i="10"/>
  <c r="O20" i="10"/>
  <c r="P20" i="10"/>
  <c r="Q20" i="10"/>
  <c r="BF20" i="10" s="1"/>
  <c r="R20" i="10"/>
  <c r="BG20" i="10" s="1"/>
  <c r="S20" i="10"/>
  <c r="T20" i="10"/>
  <c r="U20" i="10"/>
  <c r="V20" i="10"/>
  <c r="W20" i="10"/>
  <c r="BH20" i="10" s="1"/>
  <c r="X20" i="10"/>
  <c r="Y20" i="10"/>
  <c r="Z20" i="10"/>
  <c r="H21" i="10"/>
  <c r="BD21" i="10" s="1"/>
  <c r="I21" i="10"/>
  <c r="J21" i="10"/>
  <c r="K21" i="10"/>
  <c r="BE21" i="10" s="1"/>
  <c r="L21" i="10"/>
  <c r="M21" i="10"/>
  <c r="N21" i="10"/>
  <c r="O21" i="10"/>
  <c r="P21" i="10"/>
  <c r="BF21" i="10" s="1"/>
  <c r="Q21" i="10"/>
  <c r="R21" i="10"/>
  <c r="S21" i="10"/>
  <c r="T21" i="10"/>
  <c r="U21" i="10"/>
  <c r="V21" i="10"/>
  <c r="BG21" i="10" s="1"/>
  <c r="W21" i="10"/>
  <c r="BH21" i="10" s="1"/>
  <c r="X21" i="10"/>
  <c r="Y21" i="10"/>
  <c r="Z21" i="10"/>
  <c r="H22" i="10"/>
  <c r="BD22" i="10" s="1"/>
  <c r="I22" i="10"/>
  <c r="J22" i="10"/>
  <c r="K22" i="10"/>
  <c r="BE22" i="10" s="1"/>
  <c r="L22" i="10"/>
  <c r="M22" i="10"/>
  <c r="N22" i="10"/>
  <c r="O22" i="10"/>
  <c r="P22" i="10"/>
  <c r="BF22" i="10" s="1"/>
  <c r="Q22" i="10"/>
  <c r="R22" i="10"/>
  <c r="BG22" i="10" s="1"/>
  <c r="S22" i="10"/>
  <c r="T22" i="10"/>
  <c r="U22" i="10"/>
  <c r="V22" i="10"/>
  <c r="W22" i="10"/>
  <c r="BH22" i="10" s="1"/>
  <c r="X22" i="10"/>
  <c r="Y22" i="10"/>
  <c r="Z22" i="10"/>
  <c r="H23" i="10"/>
  <c r="BD23" i="10" s="1"/>
  <c r="I23" i="10"/>
  <c r="J23" i="10"/>
  <c r="K23" i="10"/>
  <c r="BE23" i="10" s="1"/>
  <c r="L23" i="10"/>
  <c r="M23" i="10"/>
  <c r="N23" i="10"/>
  <c r="O23" i="10"/>
  <c r="P23" i="10"/>
  <c r="BF23" i="10" s="1"/>
  <c r="Q23" i="10"/>
  <c r="R23" i="10"/>
  <c r="BG23" i="10" s="1"/>
  <c r="S23" i="10"/>
  <c r="T23" i="10"/>
  <c r="U23" i="10"/>
  <c r="V23" i="10"/>
  <c r="W23" i="10"/>
  <c r="BH23" i="10" s="1"/>
  <c r="X23" i="10"/>
  <c r="Y23" i="10"/>
  <c r="Z23" i="10"/>
  <c r="H24" i="10"/>
  <c r="BD24" i="10" s="1"/>
  <c r="I24" i="10"/>
  <c r="J24" i="10"/>
  <c r="K24" i="10"/>
  <c r="BE24" i="10" s="1"/>
  <c r="L24" i="10"/>
  <c r="M24" i="10"/>
  <c r="N24" i="10"/>
  <c r="O24" i="10"/>
  <c r="P24" i="10"/>
  <c r="BF24" i="10" s="1"/>
  <c r="Q24" i="10"/>
  <c r="R24" i="10"/>
  <c r="BG24" i="10" s="1"/>
  <c r="S24" i="10"/>
  <c r="T24" i="10"/>
  <c r="U24" i="10"/>
  <c r="V24" i="10"/>
  <c r="W24" i="10"/>
  <c r="X24" i="10"/>
  <c r="Y24" i="10"/>
  <c r="Z24" i="10"/>
  <c r="H25" i="10"/>
  <c r="BD25" i="10" s="1"/>
  <c r="I25" i="10"/>
  <c r="J25" i="10"/>
  <c r="K25" i="10"/>
  <c r="BE25" i="10" s="1"/>
  <c r="L25" i="10"/>
  <c r="M25" i="10"/>
  <c r="N25" i="10"/>
  <c r="O25" i="10"/>
  <c r="P25" i="10"/>
  <c r="BF25" i="10" s="1"/>
  <c r="Q25" i="10"/>
  <c r="R25" i="10"/>
  <c r="BG25" i="10" s="1"/>
  <c r="S25" i="10"/>
  <c r="T25" i="10"/>
  <c r="U25" i="10"/>
  <c r="V25" i="10"/>
  <c r="W25" i="10"/>
  <c r="BH25" i="10" s="1"/>
  <c r="X25" i="10"/>
  <c r="Y25" i="10"/>
  <c r="Z25" i="10"/>
  <c r="H26" i="10"/>
  <c r="BD26" i="10" s="1"/>
  <c r="I26" i="10"/>
  <c r="J26" i="10"/>
  <c r="K26" i="10"/>
  <c r="BE26" i="10" s="1"/>
  <c r="L26" i="10"/>
  <c r="M26" i="10"/>
  <c r="N26" i="10"/>
  <c r="O26" i="10"/>
  <c r="P26" i="10"/>
  <c r="BF26" i="10" s="1"/>
  <c r="Q26" i="10"/>
  <c r="R26" i="10"/>
  <c r="BG26" i="10" s="1"/>
  <c r="S26" i="10"/>
  <c r="T26" i="10"/>
  <c r="U26" i="10"/>
  <c r="V26" i="10"/>
  <c r="W26" i="10"/>
  <c r="BH26" i="10" s="1"/>
  <c r="X26" i="10"/>
  <c r="Y26" i="10"/>
  <c r="Z26" i="10"/>
  <c r="H27" i="10"/>
  <c r="BD27" i="10" s="1"/>
  <c r="I27" i="10"/>
  <c r="J27" i="10"/>
  <c r="K27" i="10"/>
  <c r="L27" i="10"/>
  <c r="BE27" i="10" s="1"/>
  <c r="M27" i="10"/>
  <c r="N27" i="10"/>
  <c r="O27" i="10"/>
  <c r="P27" i="10"/>
  <c r="BF27" i="10" s="1"/>
  <c r="Q27" i="10"/>
  <c r="R27" i="10"/>
  <c r="BG27" i="10" s="1"/>
  <c r="S27" i="10"/>
  <c r="T27" i="10"/>
  <c r="U27" i="10"/>
  <c r="V27" i="10"/>
  <c r="W27" i="10"/>
  <c r="BH27" i="10" s="1"/>
  <c r="X27" i="10"/>
  <c r="Y27" i="10"/>
  <c r="Z27" i="10"/>
  <c r="H28" i="10"/>
  <c r="I28" i="10"/>
  <c r="BD28" i="10" s="1"/>
  <c r="J28" i="10"/>
  <c r="K28" i="10"/>
  <c r="BE28" i="10" s="1"/>
  <c r="L28" i="10"/>
  <c r="M28" i="10"/>
  <c r="N28" i="10"/>
  <c r="O28" i="10"/>
  <c r="P28" i="10"/>
  <c r="Q28" i="10"/>
  <c r="BF28" i="10" s="1"/>
  <c r="R28" i="10"/>
  <c r="BG28" i="10" s="1"/>
  <c r="S28" i="10"/>
  <c r="T28" i="10"/>
  <c r="U28" i="10"/>
  <c r="V28" i="10"/>
  <c r="W28" i="10"/>
  <c r="BH28" i="10" s="1"/>
  <c r="X28" i="10"/>
  <c r="Y28" i="10"/>
  <c r="Z28" i="10"/>
  <c r="H29" i="10"/>
  <c r="BD29" i="10" s="1"/>
  <c r="I29" i="10"/>
  <c r="J29" i="10"/>
  <c r="K29" i="10"/>
  <c r="BE29" i="10" s="1"/>
  <c r="L29" i="10"/>
  <c r="M29" i="10"/>
  <c r="N29" i="10"/>
  <c r="O29" i="10"/>
  <c r="P29" i="10"/>
  <c r="BF29" i="10" s="1"/>
  <c r="Q29" i="10"/>
  <c r="R29" i="10"/>
  <c r="S29" i="10"/>
  <c r="T29" i="10"/>
  <c r="U29" i="10"/>
  <c r="V29" i="10"/>
  <c r="BG29" i="10" s="1"/>
  <c r="W29" i="10"/>
  <c r="BH29" i="10" s="1"/>
  <c r="X29" i="10"/>
  <c r="Y29" i="10"/>
  <c r="Z29" i="10"/>
  <c r="H30" i="10"/>
  <c r="BD30" i="10" s="1"/>
  <c r="I30" i="10"/>
  <c r="J30" i="10"/>
  <c r="K30" i="10"/>
  <c r="BE30" i="10" s="1"/>
  <c r="L30" i="10"/>
  <c r="M30" i="10"/>
  <c r="N30" i="10"/>
  <c r="O30" i="10"/>
  <c r="P30" i="10"/>
  <c r="BF30" i="10" s="1"/>
  <c r="Q30" i="10"/>
  <c r="R30" i="10"/>
  <c r="BG30" i="10" s="1"/>
  <c r="S30" i="10"/>
  <c r="T30" i="10"/>
  <c r="U30" i="10"/>
  <c r="V30" i="10"/>
  <c r="W30" i="10"/>
  <c r="BH30" i="10" s="1"/>
  <c r="X30" i="10"/>
  <c r="Y30" i="10"/>
  <c r="Z30" i="10"/>
  <c r="H31" i="10"/>
  <c r="BD31" i="10" s="1"/>
  <c r="I31" i="10"/>
  <c r="J31" i="10"/>
  <c r="K31" i="10"/>
  <c r="BE31" i="10" s="1"/>
  <c r="L31" i="10"/>
  <c r="M31" i="10"/>
  <c r="N31" i="10"/>
  <c r="O31" i="10"/>
  <c r="P31" i="10"/>
  <c r="BF31" i="10" s="1"/>
  <c r="Q31" i="10"/>
  <c r="R31" i="10"/>
  <c r="BG31" i="10" s="1"/>
  <c r="S31" i="10"/>
  <c r="T31" i="10"/>
  <c r="U31" i="10"/>
  <c r="V31" i="10"/>
  <c r="W31" i="10"/>
  <c r="BH31" i="10" s="1"/>
  <c r="X31" i="10"/>
  <c r="Y31" i="10"/>
  <c r="Z31" i="10"/>
  <c r="H32" i="10"/>
  <c r="BD32" i="10" s="1"/>
  <c r="I32" i="10"/>
  <c r="J32" i="10"/>
  <c r="K32" i="10"/>
  <c r="BE32" i="10" s="1"/>
  <c r="L32" i="10"/>
  <c r="M32" i="10"/>
  <c r="N32" i="10"/>
  <c r="O32" i="10"/>
  <c r="P32" i="10"/>
  <c r="BF32" i="10" s="1"/>
  <c r="Q32" i="10"/>
  <c r="R32" i="10"/>
  <c r="BG32" i="10" s="1"/>
  <c r="S32" i="10"/>
  <c r="T32" i="10"/>
  <c r="U32" i="10"/>
  <c r="V32" i="10"/>
  <c r="W32" i="10"/>
  <c r="X32" i="10"/>
  <c r="Y32" i="10"/>
  <c r="Z32" i="10"/>
  <c r="H33" i="10"/>
  <c r="BD33" i="10" s="1"/>
  <c r="I33" i="10"/>
  <c r="J33" i="10"/>
  <c r="K33" i="10"/>
  <c r="BE33" i="10" s="1"/>
  <c r="L33" i="10"/>
  <c r="M33" i="10"/>
  <c r="N33" i="10"/>
  <c r="O33" i="10"/>
  <c r="P33" i="10"/>
  <c r="BF33" i="10" s="1"/>
  <c r="Q33" i="10"/>
  <c r="R33" i="10"/>
  <c r="BG33" i="10" s="1"/>
  <c r="S33" i="10"/>
  <c r="T33" i="10"/>
  <c r="U33" i="10"/>
  <c r="V33" i="10"/>
  <c r="W33" i="10"/>
  <c r="BH33" i="10" s="1"/>
  <c r="X33" i="10"/>
  <c r="Y33" i="10"/>
  <c r="Z33" i="10"/>
  <c r="H34" i="10"/>
  <c r="BD34" i="10" s="1"/>
  <c r="I34" i="10"/>
  <c r="J34" i="10"/>
  <c r="K34" i="10"/>
  <c r="BE34" i="10" s="1"/>
  <c r="L34" i="10"/>
  <c r="M34" i="10"/>
  <c r="N34" i="10"/>
  <c r="O34" i="10"/>
  <c r="P34" i="10"/>
  <c r="BF34" i="10" s="1"/>
  <c r="Q34" i="10"/>
  <c r="R34" i="10"/>
  <c r="BG34" i="10" s="1"/>
  <c r="S34" i="10"/>
  <c r="T34" i="10"/>
  <c r="U34" i="10"/>
  <c r="V34" i="10"/>
  <c r="W34" i="10"/>
  <c r="BH34" i="10" s="1"/>
  <c r="X34" i="10"/>
  <c r="Y34" i="10"/>
  <c r="Z34" i="10"/>
  <c r="H35" i="10"/>
  <c r="BD35" i="10" s="1"/>
  <c r="I35" i="10"/>
  <c r="J35" i="10"/>
  <c r="K35" i="10"/>
  <c r="L35" i="10"/>
  <c r="BE35" i="10" s="1"/>
  <c r="M35" i="10"/>
  <c r="N35" i="10"/>
  <c r="O35" i="10"/>
  <c r="P35" i="10"/>
  <c r="BF35" i="10" s="1"/>
  <c r="Q35" i="10"/>
  <c r="R35" i="10"/>
  <c r="BG35" i="10" s="1"/>
  <c r="S35" i="10"/>
  <c r="T35" i="10"/>
  <c r="U35" i="10"/>
  <c r="V35" i="10"/>
  <c r="W35" i="10"/>
  <c r="BH35" i="10" s="1"/>
  <c r="X35" i="10"/>
  <c r="Y35" i="10"/>
  <c r="Z35" i="10"/>
  <c r="H36" i="10"/>
  <c r="I36" i="10"/>
  <c r="J36" i="10"/>
  <c r="K36" i="10"/>
  <c r="L36" i="10"/>
  <c r="M36" i="10"/>
  <c r="N36" i="10"/>
  <c r="O36" i="10"/>
  <c r="P36" i="10"/>
  <c r="Q36" i="10"/>
  <c r="R36" i="10"/>
  <c r="S36" i="10"/>
  <c r="T36" i="10"/>
  <c r="U36" i="10"/>
  <c r="V36" i="10"/>
  <c r="W36" i="10"/>
  <c r="X36" i="10"/>
  <c r="Y36" i="10"/>
  <c r="Z36" i="10"/>
  <c r="H37" i="10"/>
  <c r="I37" i="10"/>
  <c r="J37" i="10"/>
  <c r="K37" i="10"/>
  <c r="L37" i="10"/>
  <c r="M37" i="10"/>
  <c r="N37" i="10"/>
  <c r="O37" i="10"/>
  <c r="P37" i="10"/>
  <c r="Q37" i="10"/>
  <c r="R37" i="10"/>
  <c r="S37" i="10"/>
  <c r="T37" i="10"/>
  <c r="U37" i="10"/>
  <c r="V37" i="10"/>
  <c r="W37" i="10"/>
  <c r="X37" i="10"/>
  <c r="Y37" i="10"/>
  <c r="Z37" i="10"/>
  <c r="H38" i="10"/>
  <c r="I38" i="10"/>
  <c r="J38" i="10"/>
  <c r="K38" i="10"/>
  <c r="L38" i="10"/>
  <c r="M38" i="10"/>
  <c r="N38" i="10"/>
  <c r="O38" i="10"/>
  <c r="P38" i="10"/>
  <c r="Q38" i="10"/>
  <c r="R38" i="10"/>
  <c r="S38" i="10"/>
  <c r="T38" i="10"/>
  <c r="U38" i="10"/>
  <c r="V38" i="10"/>
  <c r="W38" i="10"/>
  <c r="X38" i="10"/>
  <c r="Y38" i="10"/>
  <c r="Z38" i="10"/>
  <c r="H39" i="10"/>
  <c r="I39" i="10"/>
  <c r="J39" i="10"/>
  <c r="K39" i="10"/>
  <c r="L39" i="10"/>
  <c r="M39" i="10"/>
  <c r="N39" i="10"/>
  <c r="O39" i="10"/>
  <c r="P39" i="10"/>
  <c r="Q39" i="10"/>
  <c r="R39" i="10"/>
  <c r="S39" i="10"/>
  <c r="T39" i="10"/>
  <c r="U39" i="10"/>
  <c r="V39" i="10"/>
  <c r="W39" i="10"/>
  <c r="X39" i="10"/>
  <c r="Y39" i="10"/>
  <c r="Z39" i="10"/>
  <c r="H40" i="10"/>
  <c r="I40" i="10"/>
  <c r="J40" i="10"/>
  <c r="K40" i="10"/>
  <c r="L40" i="10"/>
  <c r="M40" i="10"/>
  <c r="N40" i="10"/>
  <c r="O40" i="10"/>
  <c r="P40" i="10"/>
  <c r="Q40" i="10"/>
  <c r="R40" i="10"/>
  <c r="S40" i="10"/>
  <c r="T40" i="10"/>
  <c r="U40" i="10"/>
  <c r="V40" i="10"/>
  <c r="W40" i="10"/>
  <c r="X40" i="10"/>
  <c r="Y40" i="10"/>
  <c r="Z40" i="10"/>
  <c r="H41" i="10"/>
  <c r="I41" i="10"/>
  <c r="J41" i="10"/>
  <c r="K41" i="10"/>
  <c r="L41" i="10"/>
  <c r="M41" i="10"/>
  <c r="N41" i="10"/>
  <c r="O41" i="10"/>
  <c r="P41" i="10"/>
  <c r="Q41" i="10"/>
  <c r="R41" i="10"/>
  <c r="S41" i="10"/>
  <c r="T41" i="10"/>
  <c r="U41" i="10"/>
  <c r="V41" i="10"/>
  <c r="W41" i="10"/>
  <c r="X41" i="10"/>
  <c r="Y41" i="10"/>
  <c r="Z41" i="10"/>
  <c r="H42" i="10"/>
  <c r="I42" i="10"/>
  <c r="J42" i="10"/>
  <c r="K42" i="10"/>
  <c r="L42" i="10"/>
  <c r="M42" i="10"/>
  <c r="N42" i="10"/>
  <c r="O42" i="10"/>
  <c r="P42" i="10"/>
  <c r="Q42" i="10"/>
  <c r="R42" i="10"/>
  <c r="S42" i="10"/>
  <c r="T42" i="10"/>
  <c r="U42" i="10"/>
  <c r="V42" i="10"/>
  <c r="W42" i="10"/>
  <c r="X42" i="10"/>
  <c r="Y42" i="10"/>
  <c r="Z42" i="10"/>
  <c r="H43" i="10"/>
  <c r="I43" i="10"/>
  <c r="J43" i="10"/>
  <c r="K43" i="10"/>
  <c r="L43" i="10"/>
  <c r="M43" i="10"/>
  <c r="N43" i="10"/>
  <c r="O43" i="10"/>
  <c r="P43" i="10"/>
  <c r="Q43" i="10"/>
  <c r="R43" i="10"/>
  <c r="S43" i="10"/>
  <c r="T43" i="10"/>
  <c r="U43" i="10"/>
  <c r="V43" i="10"/>
  <c r="W43" i="10"/>
  <c r="X43" i="10"/>
  <c r="Y43" i="10"/>
  <c r="Z43" i="10"/>
  <c r="H44" i="10"/>
  <c r="I44" i="10"/>
  <c r="J44" i="10"/>
  <c r="K44" i="10"/>
  <c r="L44" i="10"/>
  <c r="M44" i="10"/>
  <c r="N44" i="10"/>
  <c r="O44" i="10"/>
  <c r="P44" i="10"/>
  <c r="Q44" i="10"/>
  <c r="R44" i="10"/>
  <c r="S44" i="10"/>
  <c r="T44" i="10"/>
  <c r="U44" i="10"/>
  <c r="V44" i="10"/>
  <c r="W44" i="10"/>
  <c r="X44" i="10"/>
  <c r="Y44" i="10"/>
  <c r="Z44" i="10"/>
  <c r="H45" i="10"/>
  <c r="I45" i="10"/>
  <c r="J45" i="10"/>
  <c r="K45" i="10"/>
  <c r="L45" i="10"/>
  <c r="M45" i="10"/>
  <c r="N45" i="10"/>
  <c r="O45" i="10"/>
  <c r="P45" i="10"/>
  <c r="Q45" i="10"/>
  <c r="R45" i="10"/>
  <c r="S45" i="10"/>
  <c r="T45" i="10"/>
  <c r="U45" i="10"/>
  <c r="V45" i="10"/>
  <c r="W45" i="10"/>
  <c r="X45" i="10"/>
  <c r="Y45" i="10"/>
  <c r="Z45" i="10"/>
  <c r="H46" i="10"/>
  <c r="I46" i="10"/>
  <c r="J46" i="10"/>
  <c r="K46" i="10"/>
  <c r="L46" i="10"/>
  <c r="M46" i="10"/>
  <c r="N46" i="10"/>
  <c r="O46" i="10"/>
  <c r="P46" i="10"/>
  <c r="Q46" i="10"/>
  <c r="R46" i="10"/>
  <c r="S46" i="10"/>
  <c r="T46" i="10"/>
  <c r="U46" i="10"/>
  <c r="V46" i="10"/>
  <c r="W46" i="10"/>
  <c r="X46" i="10"/>
  <c r="Y46" i="10"/>
  <c r="Z46" i="10"/>
  <c r="H47" i="10"/>
  <c r="I47" i="10"/>
  <c r="J47" i="10"/>
  <c r="K47" i="10"/>
  <c r="L47" i="10"/>
  <c r="M47" i="10"/>
  <c r="N47" i="10"/>
  <c r="O47" i="10"/>
  <c r="P47" i="10"/>
  <c r="Q47" i="10"/>
  <c r="R47" i="10"/>
  <c r="S47" i="10"/>
  <c r="T47" i="10"/>
  <c r="U47" i="10"/>
  <c r="V47" i="10"/>
  <c r="W47" i="10"/>
  <c r="X47" i="10"/>
  <c r="Y47" i="10"/>
  <c r="Z47" i="10"/>
  <c r="H48" i="10"/>
  <c r="I48" i="10"/>
  <c r="J48" i="10"/>
  <c r="K48" i="10"/>
  <c r="L48" i="10"/>
  <c r="M48" i="10"/>
  <c r="N48" i="10"/>
  <c r="O48" i="10"/>
  <c r="P48" i="10"/>
  <c r="Q48" i="10"/>
  <c r="R48" i="10"/>
  <c r="S48" i="10"/>
  <c r="T48" i="10"/>
  <c r="U48" i="10"/>
  <c r="V48" i="10"/>
  <c r="W48" i="10"/>
  <c r="X48" i="10"/>
  <c r="Y48" i="10"/>
  <c r="Z48" i="10"/>
  <c r="H49" i="10"/>
  <c r="I49" i="10"/>
  <c r="J49" i="10"/>
  <c r="K49" i="10"/>
  <c r="L49" i="10"/>
  <c r="M49" i="10"/>
  <c r="N49" i="10"/>
  <c r="O49" i="10"/>
  <c r="P49" i="10"/>
  <c r="Q49" i="10"/>
  <c r="R49" i="10"/>
  <c r="S49" i="10"/>
  <c r="T49" i="10"/>
  <c r="U49" i="10"/>
  <c r="V49" i="10"/>
  <c r="W49" i="10"/>
  <c r="X49" i="10"/>
  <c r="Y49" i="10"/>
  <c r="Z49" i="10"/>
  <c r="H50" i="10"/>
  <c r="I50" i="10"/>
  <c r="J50" i="10"/>
  <c r="K50" i="10"/>
  <c r="L50" i="10"/>
  <c r="M50" i="10"/>
  <c r="N50" i="10"/>
  <c r="O50" i="10"/>
  <c r="P50" i="10"/>
  <c r="Q50" i="10"/>
  <c r="R50" i="10"/>
  <c r="S50" i="10"/>
  <c r="T50" i="10"/>
  <c r="U50" i="10"/>
  <c r="V50" i="10"/>
  <c r="W50" i="10"/>
  <c r="X50" i="10"/>
  <c r="Y50" i="10"/>
  <c r="Z50" i="10"/>
  <c r="H51" i="10"/>
  <c r="I51" i="10"/>
  <c r="J51" i="10"/>
  <c r="K51" i="10"/>
  <c r="L51" i="10"/>
  <c r="M51" i="10"/>
  <c r="N51" i="10"/>
  <c r="O51" i="10"/>
  <c r="P51" i="10"/>
  <c r="Q51" i="10"/>
  <c r="R51" i="10"/>
  <c r="S51" i="10"/>
  <c r="T51" i="10"/>
  <c r="U51" i="10"/>
  <c r="V51" i="10"/>
  <c r="W51" i="10"/>
  <c r="X51" i="10"/>
  <c r="Y51" i="10"/>
  <c r="Z51" i="10"/>
  <c r="H52" i="10"/>
  <c r="I52" i="10"/>
  <c r="J52" i="10"/>
  <c r="K52" i="10"/>
  <c r="L52" i="10"/>
  <c r="M52" i="10"/>
  <c r="N52" i="10"/>
  <c r="O52" i="10"/>
  <c r="P52" i="10"/>
  <c r="Q52" i="10"/>
  <c r="R52" i="10"/>
  <c r="S52" i="10"/>
  <c r="T52" i="10"/>
  <c r="U52" i="10"/>
  <c r="V52" i="10"/>
  <c r="W52" i="10"/>
  <c r="X52" i="10"/>
  <c r="Y52" i="10"/>
  <c r="Z52" i="10"/>
  <c r="H53" i="10"/>
  <c r="I53" i="10"/>
  <c r="J53" i="10"/>
  <c r="K53" i="10"/>
  <c r="L53" i="10"/>
  <c r="M53" i="10"/>
  <c r="N53" i="10"/>
  <c r="O53" i="10"/>
  <c r="P53" i="10"/>
  <c r="Q53" i="10"/>
  <c r="R53" i="10"/>
  <c r="S53" i="10"/>
  <c r="T53" i="10"/>
  <c r="U53" i="10"/>
  <c r="V53" i="10"/>
  <c r="W53" i="10"/>
  <c r="X53" i="10"/>
  <c r="Y53" i="10"/>
  <c r="Z53" i="10"/>
  <c r="H5" i="10"/>
  <c r="BD5" i="10" s="1"/>
  <c r="I5" i="10"/>
  <c r="J5" i="10"/>
  <c r="K5" i="10"/>
  <c r="BE5" i="10" s="1"/>
  <c r="L5" i="10"/>
  <c r="M5" i="10"/>
  <c r="N5" i="10"/>
  <c r="O5" i="10"/>
  <c r="P5" i="10"/>
  <c r="Q5" i="10"/>
  <c r="BF5" i="10" s="1"/>
  <c r="R5" i="10"/>
  <c r="BG5" i="10" s="1"/>
  <c r="S5" i="10"/>
  <c r="T5" i="10"/>
  <c r="U5" i="10"/>
  <c r="V5" i="10"/>
  <c r="W5" i="10"/>
  <c r="BH5" i="10" s="1"/>
  <c r="X5" i="10"/>
  <c r="Y5" i="10"/>
  <c r="Z5" i="10"/>
  <c r="H6" i="10"/>
  <c r="BD6" i="10" s="1"/>
  <c r="I6" i="10"/>
  <c r="J6" i="10"/>
  <c r="K6" i="10"/>
  <c r="BE6" i="10" s="1"/>
  <c r="L6" i="10"/>
  <c r="M6" i="10"/>
  <c r="N6" i="10"/>
  <c r="O6" i="10"/>
  <c r="P6" i="10"/>
  <c r="BF6" i="10" s="1"/>
  <c r="Q6" i="10"/>
  <c r="R6" i="10"/>
  <c r="BG6" i="10" s="1"/>
  <c r="S6" i="10"/>
  <c r="T6" i="10"/>
  <c r="U6" i="10"/>
  <c r="V6" i="10"/>
  <c r="W6" i="10"/>
  <c r="BH6" i="10" s="1"/>
  <c r="X6" i="10"/>
  <c r="Y6" i="10"/>
  <c r="Z6" i="10"/>
  <c r="H7" i="10"/>
  <c r="BD7" i="10" s="1"/>
  <c r="I7" i="10"/>
  <c r="J7" i="10"/>
  <c r="K7" i="10"/>
  <c r="BE7" i="10" s="1"/>
  <c r="L7" i="10"/>
  <c r="M7" i="10"/>
  <c r="N7" i="10"/>
  <c r="O7" i="10"/>
  <c r="P7" i="10"/>
  <c r="BF7" i="10" s="1"/>
  <c r="Q7" i="10"/>
  <c r="R7" i="10"/>
  <c r="S7" i="10"/>
  <c r="BG7" i="10" s="1"/>
  <c r="T7" i="10"/>
  <c r="U7" i="10"/>
  <c r="V7" i="10"/>
  <c r="W7" i="10"/>
  <c r="BH7" i="10" s="1"/>
  <c r="X7" i="10"/>
  <c r="Y7" i="10"/>
  <c r="Z7" i="10"/>
  <c r="H8" i="10"/>
  <c r="BD8" i="10" s="1"/>
  <c r="I8" i="10"/>
  <c r="J8" i="10"/>
  <c r="K8" i="10"/>
  <c r="BE8" i="10" s="1"/>
  <c r="L8" i="10"/>
  <c r="M8" i="10"/>
  <c r="N8" i="10"/>
  <c r="O8" i="10"/>
  <c r="P8" i="10"/>
  <c r="BF8" i="10" s="1"/>
  <c r="Q8" i="10"/>
  <c r="R8" i="10"/>
  <c r="BG8" i="10" s="1"/>
  <c r="S8" i="10"/>
  <c r="T8" i="10"/>
  <c r="U8" i="10"/>
  <c r="V8" i="10"/>
  <c r="W8" i="10"/>
  <c r="BH8" i="10" s="1"/>
  <c r="X8" i="10"/>
  <c r="Y8" i="10"/>
  <c r="Z8" i="10"/>
  <c r="H9" i="10"/>
  <c r="BD9" i="10" s="1"/>
  <c r="I9" i="10"/>
  <c r="J9" i="10"/>
  <c r="K9" i="10"/>
  <c r="BE9" i="10" s="1"/>
  <c r="L9" i="10"/>
  <c r="M9" i="10"/>
  <c r="N9" i="10"/>
  <c r="O9" i="10"/>
  <c r="P9" i="10"/>
  <c r="BF9" i="10" s="1"/>
  <c r="Q9" i="10"/>
  <c r="R9" i="10"/>
  <c r="BG9" i="10" s="1"/>
  <c r="S9" i="10"/>
  <c r="T9" i="10"/>
  <c r="U9" i="10"/>
  <c r="V9" i="10"/>
  <c r="W9" i="10"/>
  <c r="X9" i="10"/>
  <c r="Y9" i="10"/>
  <c r="Z9" i="10"/>
  <c r="H10" i="10"/>
  <c r="I10" i="10"/>
  <c r="J10" i="10"/>
  <c r="K10" i="10"/>
  <c r="L10" i="10"/>
  <c r="M10" i="10"/>
  <c r="N10" i="10"/>
  <c r="O10" i="10"/>
  <c r="P10" i="10"/>
  <c r="Q10" i="10"/>
  <c r="R10" i="10"/>
  <c r="S10" i="10"/>
  <c r="T10" i="10"/>
  <c r="U10" i="10"/>
  <c r="V10" i="10"/>
  <c r="W10" i="10"/>
  <c r="X10" i="10"/>
  <c r="Y10" i="10"/>
  <c r="Z10" i="10"/>
  <c r="H11" i="10"/>
  <c r="I11" i="10"/>
  <c r="J11" i="10"/>
  <c r="K11" i="10"/>
  <c r="L11" i="10"/>
  <c r="M11" i="10"/>
  <c r="N11" i="10"/>
  <c r="O11" i="10"/>
  <c r="P11" i="10"/>
  <c r="Q11" i="10"/>
  <c r="R11" i="10"/>
  <c r="S11" i="10"/>
  <c r="T11" i="10"/>
  <c r="U11" i="10"/>
  <c r="V11" i="10"/>
  <c r="W11" i="10"/>
  <c r="X11" i="10"/>
  <c r="Y11" i="10"/>
  <c r="Z11" i="10"/>
  <c r="H12" i="10"/>
  <c r="BD12" i="10" s="1"/>
  <c r="I12" i="10"/>
  <c r="J12" i="10"/>
  <c r="K12" i="10"/>
  <c r="L12" i="10"/>
  <c r="M12" i="10"/>
  <c r="N12" i="10"/>
  <c r="O12" i="10"/>
  <c r="P12" i="10"/>
  <c r="BF12" i="10" s="1"/>
  <c r="Q12" i="10"/>
  <c r="R12" i="10"/>
  <c r="S12" i="10"/>
  <c r="T12" i="10"/>
  <c r="U12" i="10"/>
  <c r="V12" i="10"/>
  <c r="W12" i="10"/>
  <c r="BH12" i="10" s="1"/>
  <c r="X12" i="10"/>
  <c r="Y12" i="10"/>
  <c r="Z12" i="10"/>
  <c r="I4" i="10"/>
  <c r="J4" i="10"/>
  <c r="K4" i="10"/>
  <c r="BE4" i="10" s="1"/>
  <c r="L4" i="10"/>
  <c r="M4" i="10"/>
  <c r="N4" i="10"/>
  <c r="O4" i="10"/>
  <c r="P4" i="10"/>
  <c r="BF4" i="10" s="1"/>
  <c r="Q4" i="10"/>
  <c r="R4" i="10"/>
  <c r="BG4" i="10" s="1"/>
  <c r="S4" i="10"/>
  <c r="T4" i="10"/>
  <c r="U4" i="10"/>
  <c r="V4" i="10"/>
  <c r="W4" i="10"/>
  <c r="BH4" i="10" s="1"/>
  <c r="X4" i="10"/>
  <c r="Y4" i="10"/>
  <c r="Z4" i="10"/>
  <c r="H4" i="10"/>
  <c r="BD4" i="10" s="1"/>
  <c r="C7" i="12"/>
  <c r="D7" i="12"/>
  <c r="F7" i="12"/>
  <c r="G7" i="12"/>
  <c r="H7" i="12"/>
  <c r="I7" i="12"/>
  <c r="J7" i="12"/>
  <c r="L7" i="12"/>
  <c r="M7" i="12"/>
  <c r="O7" i="12"/>
  <c r="P7" i="12"/>
  <c r="Q7" i="12"/>
  <c r="R7" i="12"/>
  <c r="S7" i="12"/>
  <c r="U7" i="12"/>
  <c r="V7" i="12"/>
  <c r="W7" i="12"/>
  <c r="X7" i="12"/>
  <c r="Y7" i="12"/>
  <c r="AA7" i="12"/>
  <c r="AB7" i="12"/>
  <c r="AC7" i="12"/>
  <c r="AD7" i="12"/>
  <c r="AE7" i="12"/>
  <c r="AF7" i="12"/>
  <c r="AH7" i="12"/>
  <c r="AI7" i="12"/>
  <c r="AJ7" i="12"/>
  <c r="AK7" i="12"/>
  <c r="AL7" i="12"/>
  <c r="AM7" i="12"/>
  <c r="AR7" i="12"/>
  <c r="AO7" i="12"/>
  <c r="AP7" i="12"/>
  <c r="AS7" i="12"/>
  <c r="AU7" i="12"/>
  <c r="AV7" i="12"/>
  <c r="AW7" i="12"/>
  <c r="AX7" i="12"/>
  <c r="AZ7" i="12"/>
  <c r="BA7" i="12"/>
  <c r="BC7" i="12"/>
  <c r="BD7" i="12"/>
  <c r="BE7" i="12"/>
  <c r="BF7" i="12"/>
  <c r="C8" i="12"/>
  <c r="D8" i="12"/>
  <c r="F8" i="12"/>
  <c r="G8" i="12"/>
  <c r="H8" i="12"/>
  <c r="I8" i="12"/>
  <c r="J8" i="12"/>
  <c r="L8" i="12"/>
  <c r="M8" i="12"/>
  <c r="O8" i="12"/>
  <c r="P8" i="12"/>
  <c r="Q8" i="12"/>
  <c r="R8" i="12"/>
  <c r="S8" i="12"/>
  <c r="U8" i="12"/>
  <c r="V8" i="12"/>
  <c r="W8" i="12"/>
  <c r="X8" i="12"/>
  <c r="Y8" i="12"/>
  <c r="AA8" i="12"/>
  <c r="AB8" i="12"/>
  <c r="AC8" i="12"/>
  <c r="AD8" i="12"/>
  <c r="AE8" i="12"/>
  <c r="AF8" i="12"/>
  <c r="AH8" i="12"/>
  <c r="AI8" i="12"/>
  <c r="AJ8" i="12"/>
  <c r="AK8" i="12"/>
  <c r="AL8" i="12"/>
  <c r="AM8" i="12"/>
  <c r="AR8" i="12"/>
  <c r="AO8" i="12"/>
  <c r="AP8" i="12"/>
  <c r="AS8" i="12"/>
  <c r="AU8" i="12"/>
  <c r="AV8" i="12"/>
  <c r="AW8" i="12"/>
  <c r="AX8" i="12"/>
  <c r="AZ8" i="12"/>
  <c r="BA8" i="12"/>
  <c r="BC8" i="12"/>
  <c r="BD8" i="12"/>
  <c r="BE8" i="12"/>
  <c r="BF8" i="12"/>
  <c r="C9" i="12"/>
  <c r="D9" i="12"/>
  <c r="F9" i="12"/>
  <c r="G9" i="12"/>
  <c r="H9" i="12"/>
  <c r="I9" i="12"/>
  <c r="J9" i="12"/>
  <c r="L9" i="12"/>
  <c r="M9" i="12"/>
  <c r="O9" i="12"/>
  <c r="P9" i="12"/>
  <c r="Q9" i="12"/>
  <c r="R9" i="12"/>
  <c r="S9" i="12"/>
  <c r="U9" i="12"/>
  <c r="V9" i="12"/>
  <c r="W9" i="12"/>
  <c r="X9" i="12"/>
  <c r="Y9" i="12"/>
  <c r="AA9" i="12"/>
  <c r="AB9" i="12"/>
  <c r="AC9" i="12"/>
  <c r="AD9" i="12"/>
  <c r="AE9" i="12"/>
  <c r="AF9" i="12"/>
  <c r="AH9" i="12"/>
  <c r="AI9" i="12"/>
  <c r="AJ9" i="12"/>
  <c r="AK9" i="12"/>
  <c r="AL9" i="12"/>
  <c r="AM9" i="12"/>
  <c r="AR9" i="12"/>
  <c r="AO9" i="12"/>
  <c r="AP9" i="12"/>
  <c r="AS9" i="12"/>
  <c r="AU9" i="12"/>
  <c r="AV9" i="12"/>
  <c r="AW9" i="12"/>
  <c r="AX9" i="12"/>
  <c r="AZ9" i="12"/>
  <c r="BA9" i="12"/>
  <c r="BC9" i="12"/>
  <c r="BD9" i="12"/>
  <c r="BE9" i="12"/>
  <c r="BF9" i="12"/>
  <c r="C10" i="12"/>
  <c r="D10" i="12"/>
  <c r="F10" i="12"/>
  <c r="G10" i="12"/>
  <c r="H10" i="12"/>
  <c r="I10" i="12"/>
  <c r="J10" i="12"/>
  <c r="L10" i="12"/>
  <c r="M10" i="12"/>
  <c r="O10" i="12"/>
  <c r="P10" i="12"/>
  <c r="Q10" i="12"/>
  <c r="R10" i="12"/>
  <c r="S10" i="12"/>
  <c r="U10" i="12"/>
  <c r="V10" i="12"/>
  <c r="W10" i="12"/>
  <c r="X10" i="12"/>
  <c r="Y10" i="12"/>
  <c r="AA10" i="12"/>
  <c r="AB10" i="12"/>
  <c r="AC10" i="12"/>
  <c r="AD10" i="12"/>
  <c r="AE10" i="12"/>
  <c r="AF10" i="12"/>
  <c r="AH10" i="12"/>
  <c r="AI10" i="12"/>
  <c r="AJ10" i="12"/>
  <c r="AK10" i="12"/>
  <c r="AL10" i="12"/>
  <c r="AM10" i="12"/>
  <c r="AR10" i="12"/>
  <c r="AO10" i="12"/>
  <c r="AP10" i="12"/>
  <c r="AS10" i="12"/>
  <c r="AU10" i="12"/>
  <c r="AV10" i="12"/>
  <c r="AW10" i="12"/>
  <c r="AX10" i="12"/>
  <c r="AZ10" i="12"/>
  <c r="BA10" i="12"/>
  <c r="BC10" i="12"/>
  <c r="BD10" i="12"/>
  <c r="BE10" i="12"/>
  <c r="BF10" i="12"/>
  <c r="C11" i="12"/>
  <c r="D11" i="12"/>
  <c r="F11" i="12"/>
  <c r="G11" i="12"/>
  <c r="H11" i="12"/>
  <c r="I11" i="12"/>
  <c r="J11" i="12"/>
  <c r="L11" i="12"/>
  <c r="M11" i="12"/>
  <c r="O11" i="12"/>
  <c r="P11" i="12"/>
  <c r="Q11" i="12"/>
  <c r="R11" i="12"/>
  <c r="S11" i="12"/>
  <c r="U11" i="12"/>
  <c r="V11" i="12"/>
  <c r="W11" i="12"/>
  <c r="X11" i="12"/>
  <c r="Y11" i="12"/>
  <c r="AA11" i="12"/>
  <c r="AB11" i="12"/>
  <c r="AC11" i="12"/>
  <c r="AD11" i="12"/>
  <c r="AE11" i="12"/>
  <c r="AF11" i="12"/>
  <c r="AH11" i="12"/>
  <c r="AI11" i="12"/>
  <c r="AJ11" i="12"/>
  <c r="AK11" i="12"/>
  <c r="AL11" i="12"/>
  <c r="AM11" i="12"/>
  <c r="AR11" i="12"/>
  <c r="AO11" i="12"/>
  <c r="AP11" i="12"/>
  <c r="AS11" i="12"/>
  <c r="AU11" i="12"/>
  <c r="AV11" i="12"/>
  <c r="AW11" i="12"/>
  <c r="AX11" i="12"/>
  <c r="AZ11" i="12"/>
  <c r="BA11" i="12"/>
  <c r="BC11" i="12"/>
  <c r="BD11" i="12"/>
  <c r="BE11" i="12"/>
  <c r="BF11" i="12"/>
  <c r="C3" i="12"/>
  <c r="D3" i="12"/>
  <c r="F3" i="12"/>
  <c r="G3" i="12"/>
  <c r="H3" i="12"/>
  <c r="I3" i="12"/>
  <c r="J3" i="12"/>
  <c r="L3" i="12"/>
  <c r="M3" i="12"/>
  <c r="O3" i="12"/>
  <c r="P3" i="12"/>
  <c r="Q3" i="12"/>
  <c r="R3" i="12"/>
  <c r="S3" i="12"/>
  <c r="U3" i="12"/>
  <c r="V3" i="12"/>
  <c r="W3" i="12"/>
  <c r="X3" i="12"/>
  <c r="Y3" i="12"/>
  <c r="AA3" i="12"/>
  <c r="AB3" i="12"/>
  <c r="AC3" i="12"/>
  <c r="AD3" i="12"/>
  <c r="AE3" i="12"/>
  <c r="AF3" i="12"/>
  <c r="AH3" i="12"/>
  <c r="AI3" i="12"/>
  <c r="AJ3" i="12"/>
  <c r="AK3" i="12"/>
  <c r="AL3" i="12"/>
  <c r="AM3" i="12"/>
  <c r="AR3" i="12"/>
  <c r="AO3" i="12"/>
  <c r="AP3" i="12"/>
  <c r="AS3" i="12"/>
  <c r="AU3" i="12"/>
  <c r="AV3" i="12"/>
  <c r="AW3" i="12"/>
  <c r="AX3" i="12"/>
  <c r="AZ3" i="12"/>
  <c r="BA3" i="12"/>
  <c r="BC3" i="12"/>
  <c r="BD3" i="12"/>
  <c r="BE3" i="12"/>
  <c r="BF3" i="12"/>
  <c r="C4" i="12"/>
  <c r="D4" i="12"/>
  <c r="F4" i="12"/>
  <c r="G4" i="12"/>
  <c r="H4" i="12"/>
  <c r="I4" i="12"/>
  <c r="J4" i="12"/>
  <c r="L4" i="12"/>
  <c r="M4" i="12"/>
  <c r="O4" i="12"/>
  <c r="P4" i="12"/>
  <c r="Q4" i="12"/>
  <c r="R4" i="12"/>
  <c r="S4" i="12"/>
  <c r="U4" i="12"/>
  <c r="V4" i="12"/>
  <c r="W4" i="12"/>
  <c r="X4" i="12"/>
  <c r="Y4" i="12"/>
  <c r="AA4" i="12"/>
  <c r="AB4" i="12"/>
  <c r="AC4" i="12"/>
  <c r="AD4" i="12"/>
  <c r="AE4" i="12"/>
  <c r="AF4" i="12"/>
  <c r="AH4" i="12"/>
  <c r="AI4" i="12"/>
  <c r="AJ4" i="12"/>
  <c r="AK4" i="12"/>
  <c r="AL4" i="12"/>
  <c r="AM4" i="12"/>
  <c r="AR4" i="12"/>
  <c r="AO4" i="12"/>
  <c r="AP4" i="12"/>
  <c r="AS4" i="12"/>
  <c r="AU4" i="12"/>
  <c r="AV4" i="12"/>
  <c r="AW4" i="12"/>
  <c r="AX4" i="12"/>
  <c r="AZ4" i="12"/>
  <c r="BA4" i="12"/>
  <c r="BC4" i="12"/>
  <c r="BD4" i="12"/>
  <c r="BE4" i="12"/>
  <c r="BF4" i="12"/>
  <c r="BB5" i="10"/>
  <c r="BC5" i="10"/>
  <c r="BB6" i="10"/>
  <c r="BC6" i="10"/>
  <c r="BB7" i="10"/>
  <c r="BC7" i="10"/>
  <c r="BB8" i="10"/>
  <c r="BC8" i="10"/>
  <c r="BB9" i="10"/>
  <c r="BC9" i="10"/>
  <c r="BB10" i="10"/>
  <c r="BC10" i="10"/>
  <c r="BB11" i="10"/>
  <c r="BC11" i="10"/>
  <c r="BB12" i="10"/>
  <c r="BC12" i="10"/>
  <c r="BB13" i="10"/>
  <c r="BC13" i="10"/>
  <c r="BB14" i="10"/>
  <c r="BC14" i="10"/>
  <c r="BB15" i="10"/>
  <c r="BC15" i="10"/>
  <c r="BB16" i="10"/>
  <c r="BC16" i="10"/>
  <c r="BB17" i="10"/>
  <c r="BC17" i="10"/>
  <c r="BB18" i="10"/>
  <c r="BC18" i="10"/>
  <c r="BB19" i="10"/>
  <c r="BC19" i="10"/>
  <c r="BB20" i="10"/>
  <c r="BC20" i="10"/>
  <c r="BB21" i="10"/>
  <c r="BC21" i="10"/>
  <c r="BB22" i="10"/>
  <c r="BC22" i="10"/>
  <c r="BB23" i="10"/>
  <c r="BC23" i="10"/>
  <c r="BB24" i="10"/>
  <c r="BC24" i="10"/>
  <c r="BB25" i="10"/>
  <c r="BC25" i="10"/>
  <c r="BB26" i="10"/>
  <c r="BC26" i="10"/>
  <c r="BB27" i="10"/>
  <c r="BC27" i="10"/>
  <c r="BB28" i="10"/>
  <c r="BC28" i="10"/>
  <c r="BB29" i="10"/>
  <c r="BC29" i="10"/>
  <c r="BB30" i="10"/>
  <c r="BC30" i="10"/>
  <c r="BB31" i="10"/>
  <c r="BC31" i="10"/>
  <c r="BB32" i="10"/>
  <c r="BC32" i="10"/>
  <c r="BB33" i="10"/>
  <c r="BC33" i="10"/>
  <c r="BB34" i="10"/>
  <c r="BC34" i="10"/>
  <c r="BB35" i="10"/>
  <c r="BC35" i="10"/>
  <c r="BB36" i="10"/>
  <c r="BC36" i="10"/>
  <c r="BB37" i="10"/>
  <c r="BC37" i="10"/>
  <c r="BB38" i="10"/>
  <c r="BC38" i="10"/>
  <c r="BB39" i="10"/>
  <c r="BC39" i="10"/>
  <c r="BB40" i="10"/>
  <c r="BC40" i="10"/>
  <c r="BB41" i="10"/>
  <c r="BC41" i="10"/>
  <c r="BB42" i="10"/>
  <c r="BC42" i="10"/>
  <c r="BB43" i="10"/>
  <c r="BC43" i="10"/>
  <c r="BB44" i="10"/>
  <c r="BC44" i="10"/>
  <c r="BB45" i="10"/>
  <c r="BC45" i="10"/>
  <c r="BB46" i="10"/>
  <c r="BC46" i="10"/>
  <c r="BB47" i="10"/>
  <c r="BC47" i="10"/>
  <c r="BB48" i="10"/>
  <c r="BC48" i="10"/>
  <c r="BB49" i="10"/>
  <c r="BC49" i="10"/>
  <c r="BB50" i="10"/>
  <c r="BC50" i="10"/>
  <c r="BB51" i="10"/>
  <c r="BC51" i="10"/>
  <c r="BB52" i="10"/>
  <c r="BC52" i="10"/>
  <c r="BB53" i="10"/>
  <c r="BC53" i="10"/>
  <c r="BC4" i="10"/>
  <c r="BB4" i="10"/>
  <c r="C4" i="10"/>
  <c r="D4" i="10"/>
  <c r="E4" i="10"/>
  <c r="F4" i="10"/>
  <c r="G4" i="10"/>
  <c r="G9" i="10"/>
  <c r="G10" i="10"/>
  <c r="G11" i="10"/>
  <c r="G12" i="10"/>
  <c r="G13" i="10"/>
  <c r="G14" i="10"/>
  <c r="G15" i="10"/>
  <c r="G16" i="10"/>
  <c r="G17" i="10"/>
  <c r="G18" i="10"/>
  <c r="G19" i="10"/>
  <c r="G20" i="10"/>
  <c r="G21" i="10"/>
  <c r="G22" i="10"/>
  <c r="G23" i="10"/>
  <c r="G24" i="10"/>
  <c r="G25" i="10"/>
  <c r="G26" i="10"/>
  <c r="G27" i="10"/>
  <c r="G28" i="10"/>
  <c r="G29" i="10"/>
  <c r="G30" i="10"/>
  <c r="G31" i="10"/>
  <c r="G32" i="10"/>
  <c r="G33" i="10"/>
  <c r="G34" i="10"/>
  <c r="G35" i="10"/>
  <c r="G36" i="10"/>
  <c r="G37" i="10"/>
  <c r="G38" i="10"/>
  <c r="G39" i="10"/>
  <c r="G40" i="10"/>
  <c r="G41" i="10"/>
  <c r="G42" i="10"/>
  <c r="G43" i="10"/>
  <c r="G44" i="10"/>
  <c r="G45" i="10"/>
  <c r="G46" i="10"/>
  <c r="G47" i="10"/>
  <c r="G48" i="10"/>
  <c r="G49" i="10"/>
  <c r="G50" i="10"/>
  <c r="G51" i="10"/>
  <c r="G52" i="10"/>
  <c r="G53" i="10"/>
  <c r="G5" i="10"/>
  <c r="G6" i="10"/>
  <c r="G7" i="10"/>
  <c r="G8" i="10"/>
  <c r="F5" i="10"/>
  <c r="F6" i="10"/>
  <c r="F7" i="10"/>
  <c r="F8" i="10"/>
  <c r="F9" i="10"/>
  <c r="F10" i="10"/>
  <c r="F11" i="10"/>
  <c r="F12" i="10"/>
  <c r="F13" i="10"/>
  <c r="F14" i="10"/>
  <c r="F15" i="10"/>
  <c r="F16" i="10"/>
  <c r="F17" i="10"/>
  <c r="F18" i="10"/>
  <c r="F19" i="10"/>
  <c r="F20" i="10"/>
  <c r="F21" i="10"/>
  <c r="F22" i="10"/>
  <c r="F23" i="10"/>
  <c r="F24" i="10"/>
  <c r="F25" i="10"/>
  <c r="F26" i="10"/>
  <c r="F27" i="10"/>
  <c r="F28" i="10"/>
  <c r="F29" i="10"/>
  <c r="F30" i="10"/>
  <c r="F31" i="10"/>
  <c r="F32" i="10"/>
  <c r="F33" i="10"/>
  <c r="F34" i="10"/>
  <c r="F35" i="10"/>
  <c r="F36" i="10"/>
  <c r="F37" i="10"/>
  <c r="F38" i="10"/>
  <c r="F39" i="10"/>
  <c r="F40" i="10"/>
  <c r="F41" i="10"/>
  <c r="F42" i="10"/>
  <c r="F43" i="10"/>
  <c r="F44" i="10"/>
  <c r="F45" i="10"/>
  <c r="F46" i="10"/>
  <c r="F47" i="10"/>
  <c r="F48" i="10"/>
  <c r="F49" i="10"/>
  <c r="F50" i="10"/>
  <c r="F51" i="10"/>
  <c r="F52" i="10"/>
  <c r="F53" i="10"/>
  <c r="E5" i="10"/>
  <c r="E6" i="10"/>
  <c r="E7" i="10"/>
  <c r="E8" i="10"/>
  <c r="E9" i="10"/>
  <c r="E10" i="10"/>
  <c r="E11" i="10"/>
  <c r="E12" i="10"/>
  <c r="E13" i="10"/>
  <c r="E14" i="10"/>
  <c r="E15" i="10"/>
  <c r="E16" i="10"/>
  <c r="E17" i="10"/>
  <c r="E18" i="10"/>
  <c r="E19" i="10"/>
  <c r="E20" i="10"/>
  <c r="E21" i="10"/>
  <c r="E22" i="10"/>
  <c r="E23" i="10"/>
  <c r="E24" i="10"/>
  <c r="E25" i="10"/>
  <c r="E26" i="10"/>
  <c r="E27" i="10"/>
  <c r="E28" i="10"/>
  <c r="E29" i="10"/>
  <c r="E30" i="10"/>
  <c r="E31" i="10"/>
  <c r="E32" i="10"/>
  <c r="E33" i="10"/>
  <c r="E34" i="10"/>
  <c r="E35" i="10"/>
  <c r="E36" i="10"/>
  <c r="E37" i="10"/>
  <c r="E38" i="10"/>
  <c r="E39" i="10"/>
  <c r="E40" i="10"/>
  <c r="E41" i="10"/>
  <c r="E42" i="10"/>
  <c r="E43" i="10"/>
  <c r="E44" i="10"/>
  <c r="E45" i="10"/>
  <c r="E46" i="10"/>
  <c r="E47" i="10"/>
  <c r="E48" i="10"/>
  <c r="E49" i="10"/>
  <c r="E50" i="10"/>
  <c r="E51" i="10"/>
  <c r="E52" i="10"/>
  <c r="E53" i="10"/>
  <c r="D5" i="10"/>
  <c r="D6" i="10"/>
  <c r="D7" i="10"/>
  <c r="D8" i="10"/>
  <c r="D9" i="10"/>
  <c r="D10" i="10"/>
  <c r="D11" i="10"/>
  <c r="D12" i="10"/>
  <c r="D13" i="10"/>
  <c r="D14" i="10"/>
  <c r="D15" i="10"/>
  <c r="D16" i="10"/>
  <c r="D17" i="10"/>
  <c r="D18" i="10"/>
  <c r="D19" i="10"/>
  <c r="D20" i="10"/>
  <c r="D21" i="10"/>
  <c r="D22" i="10"/>
  <c r="D23" i="10"/>
  <c r="D24" i="10"/>
  <c r="D25" i="10"/>
  <c r="D26" i="10"/>
  <c r="D27" i="10"/>
  <c r="D28" i="10"/>
  <c r="D29" i="10"/>
  <c r="D30" i="10"/>
  <c r="D31" i="10"/>
  <c r="D32" i="10"/>
  <c r="D33" i="10"/>
  <c r="D34" i="10"/>
  <c r="D35" i="10"/>
  <c r="D36" i="10"/>
  <c r="D37" i="10"/>
  <c r="D38" i="10"/>
  <c r="D39" i="10"/>
  <c r="D40" i="10"/>
  <c r="D41" i="10"/>
  <c r="D42" i="10"/>
  <c r="D43" i="10"/>
  <c r="D44" i="10"/>
  <c r="D45" i="10"/>
  <c r="D46" i="10"/>
  <c r="D47" i="10"/>
  <c r="D48" i="10"/>
  <c r="D49" i="10"/>
  <c r="D50" i="10"/>
  <c r="D51" i="10"/>
  <c r="D52" i="10"/>
  <c r="D53" i="10"/>
  <c r="C13" i="10"/>
  <c r="C14" i="10"/>
  <c r="C15" i="10"/>
  <c r="C16" i="10"/>
  <c r="C17" i="10"/>
  <c r="C18" i="10"/>
  <c r="C19" i="10"/>
  <c r="C20" i="10"/>
  <c r="C21" i="10"/>
  <c r="C22" i="10"/>
  <c r="C23" i="10"/>
  <c r="C24" i="10"/>
  <c r="C25" i="10"/>
  <c r="C26" i="10"/>
  <c r="C27" i="10"/>
  <c r="C28" i="10"/>
  <c r="C29" i="10"/>
  <c r="C30" i="10"/>
  <c r="C31" i="10"/>
  <c r="C32" i="10"/>
  <c r="C33" i="10"/>
  <c r="C34" i="10"/>
  <c r="C35" i="10"/>
  <c r="C36" i="10"/>
  <c r="C37" i="10"/>
  <c r="C38" i="10"/>
  <c r="C39" i="10"/>
  <c r="C40" i="10"/>
  <c r="C41" i="10"/>
  <c r="C42" i="10"/>
  <c r="C43" i="10"/>
  <c r="C44" i="10"/>
  <c r="C45" i="10"/>
  <c r="C46" i="10"/>
  <c r="C47" i="10"/>
  <c r="C48" i="10"/>
  <c r="C49" i="10"/>
  <c r="C50" i="10"/>
  <c r="C51" i="10"/>
  <c r="C52" i="10"/>
  <c r="C53" i="10"/>
  <c r="C5" i="10"/>
  <c r="C6" i="10"/>
  <c r="C7" i="10"/>
  <c r="C8" i="10"/>
  <c r="C9" i="10"/>
  <c r="C10" i="10"/>
  <c r="C11" i="10"/>
  <c r="C12" i="10"/>
  <c r="B5" i="10"/>
  <c r="B6" i="10"/>
  <c r="B7" i="10"/>
  <c r="B8" i="10"/>
  <c r="B9" i="10"/>
  <c r="B10" i="10"/>
  <c r="B11" i="10"/>
  <c r="B12" i="10"/>
  <c r="B13" i="10"/>
  <c r="B14" i="10"/>
  <c r="B15" i="10"/>
  <c r="B16" i="10"/>
  <c r="B17" i="10"/>
  <c r="B18" i="10"/>
  <c r="B19" i="10"/>
  <c r="B20" i="10"/>
  <c r="B21" i="10"/>
  <c r="B22" i="10"/>
  <c r="B23" i="10"/>
  <c r="B24" i="10"/>
  <c r="B25" i="10"/>
  <c r="B26" i="10"/>
  <c r="B27" i="10"/>
  <c r="B28" i="10"/>
  <c r="B29" i="10"/>
  <c r="B30" i="10"/>
  <c r="B31" i="10"/>
  <c r="B32" i="10"/>
  <c r="B33" i="10"/>
  <c r="B34" i="10"/>
  <c r="B35" i="10"/>
  <c r="B36" i="10"/>
  <c r="B37" i="10"/>
  <c r="B38" i="10"/>
  <c r="B39" i="10"/>
  <c r="B40" i="10"/>
  <c r="B41" i="10"/>
  <c r="B42" i="10"/>
  <c r="B43" i="10"/>
  <c r="B44" i="10"/>
  <c r="B45" i="10"/>
  <c r="B46" i="10"/>
  <c r="B47" i="10"/>
  <c r="B48" i="10"/>
  <c r="B49" i="10"/>
  <c r="B50" i="10"/>
  <c r="B51" i="10"/>
  <c r="B52" i="10"/>
  <c r="B53" i="10"/>
  <c r="B4" i="10"/>
  <c r="BF11" i="10" l="1"/>
  <c r="BD11" i="10"/>
  <c r="BE10" i="10"/>
  <c r="BN10" i="10"/>
  <c r="BI12" i="10"/>
  <c r="BO11" i="10"/>
  <c r="BH11" i="10"/>
  <c r="BH54" i="10" s="1"/>
  <c r="BE11" i="10"/>
  <c r="BE54" i="10" s="1"/>
  <c r="BG10" i="10"/>
  <c r="BD10" i="10"/>
  <c r="BI11" i="10"/>
  <c r="BE12" i="10"/>
  <c r="BG12" i="10"/>
  <c r="BF10" i="10"/>
  <c r="BJ10" i="10"/>
  <c r="BJ54" i="10" s="1"/>
  <c r="BK12" i="10"/>
  <c r="BK54" i="10" s="1"/>
  <c r="BH10" i="10"/>
  <c r="BJ11" i="10"/>
  <c r="BL12" i="10"/>
  <c r="BO10" i="10"/>
  <c r="BO12" i="10"/>
  <c r="BJ12" i="10"/>
  <c r="BM54" i="10"/>
  <c r="BG11" i="10"/>
  <c r="BG54" i="10" s="1"/>
  <c r="BI10" i="10"/>
  <c r="BM11" i="10"/>
  <c r="BO54" i="10"/>
  <c r="BF54" i="10"/>
  <c r="BD54" i="10"/>
  <c r="BI54" i="10"/>
  <c r="BN54" i="10"/>
  <c r="BL54" i="10"/>
  <c r="B51" i="12"/>
  <c r="B63" i="12" s="1"/>
  <c r="B38" i="12"/>
  <c r="B48" i="12" s="1"/>
  <c r="B20" i="12"/>
  <c r="B33" i="12" s="1"/>
  <c r="AD2" i="12"/>
  <c r="AL2" i="12"/>
  <c r="AC2" i="12"/>
  <c r="S2" i="12"/>
  <c r="I2" i="12"/>
  <c r="AB2" i="12"/>
  <c r="R2" i="12"/>
  <c r="H2" i="12"/>
  <c r="AZ2" i="12"/>
  <c r="AR2" i="12"/>
  <c r="AE2" i="12"/>
  <c r="V2" i="12"/>
  <c r="L2" i="12"/>
  <c r="BE2" i="12"/>
  <c r="AU2" i="12"/>
  <c r="AJ2" i="12"/>
  <c r="AA2" i="12"/>
  <c r="Q2" i="12"/>
  <c r="G2" i="12"/>
  <c r="AX2" i="12"/>
  <c r="AM2" i="12"/>
  <c r="U2" i="12"/>
  <c r="U15" i="12" s="1"/>
  <c r="J2" i="12"/>
  <c r="AK2" i="12"/>
  <c r="BF2" i="12"/>
  <c r="D2" i="12"/>
  <c r="AV2" i="12"/>
  <c r="O2" i="12"/>
  <c r="BA2" i="12"/>
  <c r="AO2" i="12"/>
  <c r="AF2" i="12"/>
  <c r="W2" i="12"/>
  <c r="M2" i="12"/>
  <c r="C2" i="12"/>
  <c r="AW2" i="12"/>
  <c r="BD2" i="12"/>
  <c r="AS2" i="12"/>
  <c r="AI2" i="12"/>
  <c r="Y2" i="12"/>
  <c r="P2" i="12"/>
  <c r="F2" i="12"/>
  <c r="BC2" i="12"/>
  <c r="AP2" i="12"/>
  <c r="AH2" i="12"/>
  <c r="X2" i="12"/>
  <c r="B7" i="12"/>
  <c r="B8" i="12"/>
  <c r="B9" i="12"/>
  <c r="B10" i="12"/>
  <c r="B11" i="12"/>
  <c r="B3" i="12"/>
  <c r="B4" i="12"/>
  <c r="B34" i="12" l="1"/>
  <c r="B32" i="12"/>
  <c r="U16" i="12"/>
  <c r="U14" i="12"/>
  <c r="B67" i="12"/>
  <c r="B47" i="12"/>
  <c r="B64" i="12"/>
  <c r="B66" i="12"/>
  <c r="B65" i="12"/>
  <c r="B2" i="12"/>
  <c r="B14" i="12" s="1"/>
  <c r="L15" i="12" l="1"/>
  <c r="AJ16" i="12"/>
  <c r="J15" i="12"/>
  <c r="W16" i="12"/>
  <c r="M15" i="12"/>
  <c r="D16" i="12"/>
  <c r="BC15" i="12"/>
  <c r="P16" i="12"/>
  <c r="M16" i="12"/>
  <c r="I15" i="12"/>
  <c r="F16" i="12"/>
  <c r="AB15" i="12"/>
  <c r="Q15" i="12"/>
  <c r="R15" i="12"/>
  <c r="AD16" i="12"/>
  <c r="AO15" i="12"/>
  <c r="AI15" i="12"/>
  <c r="V15" i="12"/>
  <c r="BA15" i="12"/>
  <c r="AO16" i="12"/>
  <c r="G15" i="12"/>
  <c r="AW16" i="12"/>
  <c r="G16" i="12"/>
  <c r="O14" i="12"/>
  <c r="AV16" i="12"/>
  <c r="O15" i="12"/>
  <c r="AE16" i="12"/>
  <c r="P14" i="12"/>
  <c r="BE14" i="12"/>
  <c r="AR16" i="12"/>
  <c r="BD15" i="12"/>
  <c r="F15" i="12"/>
  <c r="O16" i="12"/>
  <c r="X15" i="12"/>
  <c r="H15" i="12"/>
  <c r="AW15" i="12"/>
  <c r="X16" i="12"/>
  <c r="AF15" i="12"/>
  <c r="AI16" i="12"/>
  <c r="P15" i="12"/>
  <c r="S15" i="12"/>
  <c r="BE15" i="12"/>
  <c r="BE16" i="12"/>
  <c r="AR15" i="12"/>
  <c r="Y16" i="12"/>
  <c r="AF14" i="12"/>
  <c r="AC15" i="12"/>
  <c r="AD14" i="12"/>
  <c r="BD14" i="12"/>
  <c r="M14" i="12"/>
  <c r="S14" i="12"/>
  <c r="AC16" i="12"/>
  <c r="BC16" i="12"/>
  <c r="AC14" i="12"/>
  <c r="C16" i="12"/>
  <c r="W14" i="12"/>
  <c r="AS14" i="12"/>
  <c r="W15" i="12"/>
  <c r="AM14" i="12"/>
  <c r="AA16" i="12"/>
  <c r="AP15" i="12"/>
  <c r="AP16" i="12"/>
  <c r="AX14" i="12"/>
  <c r="AH14" i="12"/>
  <c r="AM15" i="12"/>
  <c r="D15" i="12"/>
  <c r="BA16" i="12"/>
  <c r="AK14" i="12"/>
  <c r="AR14" i="12"/>
  <c r="AS15" i="12"/>
  <c r="AK15" i="12"/>
  <c r="AX16" i="12"/>
  <c r="R14" i="12"/>
  <c r="AS16" i="12"/>
  <c r="I16" i="12"/>
  <c r="AJ15" i="12"/>
  <c r="BF16" i="12"/>
  <c r="C15" i="12"/>
  <c r="B16" i="12"/>
  <c r="AV14" i="12"/>
  <c r="AH15" i="12"/>
  <c r="AF16" i="12"/>
  <c r="B15" i="12"/>
  <c r="J16" i="12"/>
  <c r="AU14" i="12"/>
  <c r="AD15" i="12"/>
  <c r="AE14" i="12"/>
  <c r="AW14" i="12"/>
  <c r="AB16" i="12"/>
  <c r="AH16" i="12"/>
  <c r="AE15" i="12"/>
  <c r="S16" i="12"/>
  <c r="AX15" i="12"/>
  <c r="AJ14" i="12"/>
  <c r="Q16" i="12"/>
  <c r="AK16" i="12"/>
  <c r="AL16" i="12"/>
  <c r="H16" i="12"/>
  <c r="AP14" i="12"/>
  <c r="R16" i="12"/>
  <c r="I14" i="12"/>
  <c r="V14" i="12"/>
  <c r="AZ16" i="12"/>
  <c r="BF14" i="12"/>
  <c r="C14" i="12"/>
  <c r="H14" i="12"/>
  <c r="BF15" i="12"/>
  <c r="Y14" i="12"/>
  <c r="AZ15" i="12"/>
  <c r="AI14" i="12"/>
  <c r="AM16" i="12"/>
  <c r="AU15" i="12"/>
  <c r="J14" i="12"/>
  <c r="L14" i="12"/>
  <c r="Q14" i="12"/>
  <c r="AU16" i="12"/>
  <c r="AA15" i="12"/>
  <c r="G14" i="12"/>
  <c r="AV15" i="12"/>
  <c r="AL14" i="12"/>
  <c r="AA14" i="12"/>
  <c r="AL15" i="12"/>
  <c r="Y15" i="12"/>
  <c r="BD16" i="12"/>
  <c r="V16" i="12"/>
  <c r="L16" i="12"/>
  <c r="AO14" i="12"/>
  <c r="BA14" i="12"/>
  <c r="D14" i="12"/>
  <c r="X14" i="12"/>
  <c r="BC14" i="12"/>
  <c r="AZ14" i="12"/>
  <c r="F14" i="12"/>
  <c r="AB14" i="12"/>
</calcChain>
</file>

<file path=xl/sharedStrings.xml><?xml version="1.0" encoding="utf-8"?>
<sst xmlns="http://schemas.openxmlformats.org/spreadsheetml/2006/main" count="493" uniqueCount="132">
  <si>
    <t>Respnr</t>
  </si>
  <si>
    <t>Algemeen</t>
  </si>
  <si>
    <t>Werkomstandigheden</t>
  </si>
  <si>
    <t>Ondersteuning</t>
  </si>
  <si>
    <t>Werk-privé balans</t>
  </si>
  <si>
    <t>Thuiswerkplek</t>
  </si>
  <si>
    <t>Vitaliteit &amp; Vermoeidheid</t>
  </si>
  <si>
    <t>Organisatie</t>
  </si>
  <si>
    <t>Toekomstvisie</t>
  </si>
  <si>
    <t>v01</t>
  </si>
  <si>
    <t>v02</t>
  </si>
  <si>
    <t>v03</t>
  </si>
  <si>
    <t>v04</t>
  </si>
  <si>
    <t>v05</t>
  </si>
  <si>
    <t>v07</t>
  </si>
  <si>
    <t>v08</t>
  </si>
  <si>
    <t>v09</t>
  </si>
  <si>
    <t>v10</t>
  </si>
  <si>
    <t>v11</t>
  </si>
  <si>
    <t>v12</t>
  </si>
  <si>
    <t>v13</t>
  </si>
  <si>
    <t>v14</t>
  </si>
  <si>
    <t>v15</t>
  </si>
  <si>
    <t>v16</t>
  </si>
  <si>
    <t>v17</t>
  </si>
  <si>
    <t>v18</t>
  </si>
  <si>
    <t>v19</t>
  </si>
  <si>
    <t>v20</t>
  </si>
  <si>
    <t>v21</t>
  </si>
  <si>
    <t>v22</t>
  </si>
  <si>
    <t>v23</t>
  </si>
  <si>
    <t>v24</t>
  </si>
  <si>
    <t>v25</t>
  </si>
  <si>
    <t>v26</t>
  </si>
  <si>
    <t>v27</t>
  </si>
  <si>
    <t>v28</t>
  </si>
  <si>
    <t>v29</t>
  </si>
  <si>
    <t>v30</t>
  </si>
  <si>
    <t>v31</t>
  </si>
  <si>
    <t>v32</t>
  </si>
  <si>
    <t>v33</t>
  </si>
  <si>
    <t>v34</t>
  </si>
  <si>
    <t>v35</t>
  </si>
  <si>
    <t>v36</t>
  </si>
  <si>
    <t>v37</t>
  </si>
  <si>
    <t>v38</t>
  </si>
  <si>
    <t>v39</t>
  </si>
  <si>
    <t>v40</t>
  </si>
  <si>
    <t>v41</t>
  </si>
  <si>
    <t>v42</t>
  </si>
  <si>
    <t>v43</t>
  </si>
  <si>
    <t>v44</t>
  </si>
  <si>
    <t>v45</t>
  </si>
  <si>
    <t>v46</t>
  </si>
  <si>
    <t>v47</t>
  </si>
  <si>
    <t>v48</t>
  </si>
  <si>
    <t>v49</t>
  </si>
  <si>
    <t>v50</t>
  </si>
  <si>
    <t>v51</t>
  </si>
  <si>
    <t>v52</t>
  </si>
  <si>
    <t>v53</t>
  </si>
  <si>
    <t>v54</t>
  </si>
  <si>
    <t>v55</t>
  </si>
  <si>
    <t>Aantal antwoorden</t>
  </si>
  <si>
    <t>Waarde 1</t>
  </si>
  <si>
    <t>Waarde 2</t>
  </si>
  <si>
    <t>Waarde 3</t>
  </si>
  <si>
    <t>Waarde 4</t>
  </si>
  <si>
    <t>Waarde 5</t>
  </si>
  <si>
    <t>Aantal missings (99)</t>
  </si>
  <si>
    <t>Aantal resp</t>
  </si>
  <si>
    <t>Afdeling</t>
  </si>
  <si>
    <t>Tevredenheid</t>
  </si>
  <si>
    <t>Betrokkenheid</t>
  </si>
  <si>
    <t>Vermoeidheid</t>
  </si>
  <si>
    <t>Vitaliteit</t>
  </si>
  <si>
    <t>Ondersteuning collega's</t>
  </si>
  <si>
    <t>Ondersteuning leidinggevende</t>
  </si>
  <si>
    <t>Verwachting</t>
  </si>
  <si>
    <t>Autonomie</t>
  </si>
  <si>
    <t>Aantallen</t>
  </si>
  <si>
    <t>Productiviteit</t>
  </si>
  <si>
    <t>v27*</t>
  </si>
  <si>
    <t>v48*</t>
  </si>
  <si>
    <t>Gemiddelde van Tevredenheid</t>
  </si>
  <si>
    <t>Gemiddelde van Betrokkenheid</t>
  </si>
  <si>
    <t>Gemiddelde van Vitaliteit</t>
  </si>
  <si>
    <t>Gemiddelde van Productiviteit</t>
  </si>
  <si>
    <t>Gemiddelde van Vermoeidheid</t>
  </si>
  <si>
    <t>Gemiddelde van Thuiswerkplek</t>
  </si>
  <si>
    <t>Gemiddelde van Werk-privé balans</t>
  </si>
  <si>
    <t>Gemiddelde van Ondersteuning collega's</t>
  </si>
  <si>
    <t>Gemiddelde van Ondersteuning leidinggevende</t>
  </si>
  <si>
    <t>Gemiddelde van Verwachting</t>
  </si>
  <si>
    <t>Gemiddelde van Autonomie</t>
  </si>
  <si>
    <t>Nummer</t>
  </si>
  <si>
    <t>(All)</t>
  </si>
  <si>
    <t>(enigszins) positief</t>
  </si>
  <si>
    <t>neutraal</t>
  </si>
  <si>
    <t>(enigszins) negatief</t>
  </si>
  <si>
    <t>0 tot 20%</t>
  </si>
  <si>
    <t>21 tot 40%</t>
  </si>
  <si>
    <t>41 tot 60%</t>
  </si>
  <si>
    <t>61 tot 80%</t>
  </si>
  <si>
    <t>81 tot 100%</t>
  </si>
  <si>
    <t>Leidinggevende positie</t>
  </si>
  <si>
    <t>&gt;2 jaar in functie</t>
  </si>
  <si>
    <t>Zorgtaken</t>
  </si>
  <si>
    <t>Huidig % thuiswerken</t>
  </si>
  <si>
    <t>Houding tov thuiswerken</t>
  </si>
  <si>
    <t>nee</t>
  </si>
  <si>
    <t>ja</t>
  </si>
  <si>
    <t>positief</t>
  </si>
  <si>
    <t>enigszins positief</t>
  </si>
  <si>
    <t>enigszins negatief</t>
  </si>
  <si>
    <t>negatief</t>
  </si>
  <si>
    <t>geen antwoord</t>
  </si>
  <si>
    <t>Gewenst % thuiswerken toekomst</t>
  </si>
  <si>
    <t>v29*</t>
  </si>
  <si>
    <t>v30*</t>
  </si>
  <si>
    <t>v49*</t>
  </si>
  <si>
    <t>Wil in de toekomst thuiswerken</t>
  </si>
  <si>
    <t>Nee</t>
  </si>
  <si>
    <t>Ja</t>
  </si>
  <si>
    <t>tot 20%</t>
  </si>
  <si>
    <t>(helemaal) eens</t>
  </si>
  <si>
    <t>(helemaal) oneens</t>
  </si>
  <si>
    <t>Werkdruk</t>
  </si>
  <si>
    <t>Gemiddelde van Werkdruk</t>
  </si>
  <si>
    <t>Opmerking bij v6: Op welke manier zou de werkgever in de thuiswerksituatie rekening kunnen houden met jouw zorgtaken?</t>
  </si>
  <si>
    <t>v56: Wat zijn volgens jou drie punten die de afgelopen periode goed gingen tijdens het thuiswerken en die je graag wilt behouden in de toekomst?</t>
  </si>
  <si>
    <t>v57: Waar liggen volgens jou drie knelpunten binnen het thuiswerken die moeten worden verbeterd om thuiswerken in de toekomst een succes te maken?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</si>
</sst>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font>
      <sz val="11"/>
      <color theme="1"/>
      <name val="Calibri"/>
      <family val="2"/>
      <scheme val="minor"/>
    </font>
    <font>
      <sz val="8"/>
      <name val="Calibri"/>
      <family val="2"/>
      <scheme val="minor"/>
    </font>
    <font>
      <sz val="11"/>
      <color theme="0"/>
      <name val="Calibri"/>
      <family val="2"/>
      <scheme val="minor"/>
    </font>
    <font>
      <sz val="11"/>
      <color theme="1"/>
      <name val="Calibri"/>
      <family val="2"/>
      <scheme val="minor"/>
    </font>
    <font>
      <sz val="11"/>
      <color theme="1"/>
      <name val="Robogo"/>
    </font>
    <font>
      <sz val="11"/>
      <color theme="1"/>
      <name val="Roboto"/>
    </font>
    <font>
      <sz val="11"/>
      <color theme="0"/>
      <name val="Roboto"/>
    </font>
    <font>
      <sz val="11"/>
      <name val="Roboto"/>
    </font>
    <font>
      <sz val="11"/>
      <color rgb="FFFF0000"/>
      <name val="Calibri"/>
      <family val="2"/>
      <scheme val="minor"/>
    </font>
    <font>
      <sz val="1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EBEDEE"/>
        <bgColor indexed="64"/>
      </patternFill>
    </fill>
    <fill>
      <patternFill patternType="solid">
        <fgColor rgb="FFA0CBDA"/>
        <bgColor indexed="64"/>
      </patternFill>
    </fill>
    <fill>
      <patternFill patternType="solid">
        <fgColor rgb="FF4298B5"/>
        <bgColor indexed="64"/>
      </patternFill>
    </fill>
    <fill>
      <patternFill patternType="solid">
        <fgColor theme="2"/>
        <bgColor indexed="64"/>
      </patternFill>
    </fill>
  </fills>
  <borders count="14">
    <border>
      <left/>
      <right/>
      <top/>
      <bottom/>
      <diagonal/>
    </border>
    <border>
      <left/>
      <right style="thin">
        <color indexed="64"/>
      </right>
      <top/>
      <bottom/>
      <diagonal/>
    </border>
    <border>
      <left style="thin">
        <color auto="1"/>
      </left>
      <right style="thin">
        <color auto="1"/>
      </right>
      <top style="thin">
        <color auto="1"/>
      </top>
      <bottom style="thin">
        <color auto="1"/>
      </bottom>
      <diagonal/>
    </border>
    <border>
      <left style="thin">
        <color indexed="64"/>
      </left>
      <right/>
      <top/>
      <bottom/>
      <diagonal/>
    </border>
    <border>
      <left/>
      <right style="thin">
        <color auto="1"/>
      </right>
      <top/>
      <bottom style="thin">
        <color indexed="64"/>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9" fontId="3" fillId="0" borderId="0" applyFont="0" applyFill="0" applyBorder="0" applyAlignment="0" applyProtection="0"/>
  </cellStyleXfs>
  <cellXfs count="71">
    <xf numFmtId="0" fontId="0" fillId="0" borderId="0" xfId="0"/>
    <xf numFmtId="0" fontId="0" fillId="3" borderId="0" xfId="0" applyFill="1"/>
    <xf numFmtId="0" fontId="2" fillId="3" borderId="0" xfId="0" applyFont="1" applyFill="1"/>
    <xf numFmtId="0" fontId="2" fillId="3" borderId="1" xfId="0" applyFont="1" applyFill="1" applyBorder="1"/>
    <xf numFmtId="0" fontId="0" fillId="4" borderId="2" xfId="0" applyFill="1" applyBorder="1"/>
    <xf numFmtId="0" fontId="2" fillId="3" borderId="0" xfId="0" applyFont="1" applyFill="1" applyBorder="1"/>
    <xf numFmtId="0" fontId="0" fillId="0" borderId="0" xfId="0" applyNumberFormat="1" applyAlignment="1">
      <alignment horizontal="fill"/>
    </xf>
    <xf numFmtId="0" fontId="2" fillId="3" borderId="0" xfId="0" applyNumberFormat="1" applyFont="1" applyFill="1" applyBorder="1" applyAlignment="1">
      <alignment horizontal="fill"/>
    </xf>
    <xf numFmtId="0" fontId="2" fillId="2" borderId="0" xfId="0" applyFont="1" applyFill="1"/>
    <xf numFmtId="0" fontId="0" fillId="2" borderId="0" xfId="0" applyFill="1"/>
    <xf numFmtId="0" fontId="2" fillId="2" borderId="0" xfId="0" applyNumberFormat="1" applyFont="1" applyFill="1"/>
    <xf numFmtId="9" fontId="0" fillId="2" borderId="0" xfId="1" applyNumberFormat="1" applyFont="1" applyFill="1"/>
    <xf numFmtId="0" fontId="0" fillId="2" borderId="0" xfId="1" applyNumberFormat="1" applyFont="1" applyFill="1"/>
    <xf numFmtId="0" fontId="0" fillId="2" borderId="0" xfId="0" applyNumberFormat="1" applyFill="1"/>
    <xf numFmtId="9" fontId="0" fillId="2" borderId="0" xfId="1" applyFont="1" applyFill="1"/>
    <xf numFmtId="0" fontId="0" fillId="0" borderId="0" xfId="0" applyBorder="1"/>
    <xf numFmtId="9" fontId="0" fillId="2" borderId="0" xfId="0" applyNumberFormat="1" applyFill="1"/>
    <xf numFmtId="164" fontId="0" fillId="2" borderId="0" xfId="0" applyNumberFormat="1" applyFill="1"/>
    <xf numFmtId="0" fontId="0" fillId="4" borderId="5" xfId="0" applyFill="1" applyBorder="1"/>
    <xf numFmtId="0" fontId="0" fillId="0" borderId="0" xfId="0" applyFill="1" applyBorder="1"/>
    <xf numFmtId="0" fontId="4" fillId="2" borderId="0" xfId="0" applyFont="1" applyFill="1"/>
    <xf numFmtId="0" fontId="5" fillId="0" borderId="0" xfId="0" applyFont="1"/>
    <xf numFmtId="0" fontId="5" fillId="0" borderId="2" xfId="0" applyFont="1" applyBorder="1"/>
    <xf numFmtId="164" fontId="5" fillId="2" borderId="2" xfId="0" applyNumberFormat="1" applyFont="1" applyFill="1" applyBorder="1"/>
    <xf numFmtId="0" fontId="0" fillId="2" borderId="0" xfId="0" applyFont="1" applyFill="1"/>
    <xf numFmtId="0" fontId="0" fillId="2" borderId="0" xfId="0" applyFill="1" applyAlignment="1"/>
    <xf numFmtId="0" fontId="6" fillId="3" borderId="0" xfId="0" applyFont="1" applyFill="1"/>
    <xf numFmtId="0" fontId="5" fillId="2" borderId="0" xfId="0" applyFont="1" applyFill="1"/>
    <xf numFmtId="0" fontId="5" fillId="7" borderId="2" xfId="0" applyFont="1" applyFill="1" applyBorder="1"/>
    <xf numFmtId="0" fontId="5" fillId="2" borderId="4" xfId="0" applyFont="1" applyFill="1" applyBorder="1"/>
    <xf numFmtId="0" fontId="5" fillId="2" borderId="0" xfId="0" applyFont="1" applyFill="1" applyBorder="1"/>
    <xf numFmtId="0" fontId="5" fillId="3" borderId="0" xfId="0" applyFont="1" applyFill="1"/>
    <xf numFmtId="0" fontId="6" fillId="3" borderId="1" xfId="0" applyFont="1" applyFill="1" applyBorder="1"/>
    <xf numFmtId="0" fontId="5" fillId="4" borderId="2" xfId="0" applyFont="1" applyFill="1" applyBorder="1"/>
    <xf numFmtId="0" fontId="5" fillId="0" borderId="1" xfId="0" applyFont="1" applyBorder="1"/>
    <xf numFmtId="0" fontId="5" fillId="5" borderId="0" xfId="0" applyFont="1" applyFill="1"/>
    <xf numFmtId="0" fontId="5" fillId="5" borderId="0" xfId="0" applyFont="1" applyFill="1" applyBorder="1"/>
    <xf numFmtId="0" fontId="5" fillId="0" borderId="0" xfId="0" applyFont="1" applyBorder="1"/>
    <xf numFmtId="0" fontId="5" fillId="2" borderId="0" xfId="0" applyFont="1" applyFill="1" applyAlignment="1">
      <alignment wrapText="1"/>
    </xf>
    <xf numFmtId="0" fontId="5" fillId="7" borderId="2" xfId="0" applyFont="1" applyFill="1" applyBorder="1" applyAlignment="1">
      <alignment wrapText="1"/>
    </xf>
    <xf numFmtId="0" fontId="5" fillId="0" borderId="4" xfId="0" applyFont="1" applyBorder="1"/>
    <xf numFmtId="0" fontId="5" fillId="7" borderId="6" xfId="0" applyFont="1" applyFill="1" applyBorder="1" applyAlignment="1">
      <alignment wrapText="1"/>
    </xf>
    <xf numFmtId="0" fontId="6" fillId="3" borderId="5" xfId="0" applyFont="1" applyFill="1" applyBorder="1"/>
    <xf numFmtId="0" fontId="6" fillId="3" borderId="7" xfId="0" applyFont="1" applyFill="1" applyBorder="1" applyAlignment="1">
      <alignment wrapText="1"/>
    </xf>
    <xf numFmtId="0" fontId="6" fillId="3" borderId="8" xfId="0" applyFont="1" applyFill="1" applyBorder="1" applyAlignment="1">
      <alignment wrapText="1"/>
    </xf>
    <xf numFmtId="0" fontId="5" fillId="0" borderId="2" xfId="0" pivotButton="1" applyFont="1" applyBorder="1"/>
    <xf numFmtId="0" fontId="6" fillId="3" borderId="7" xfId="0" applyFont="1" applyFill="1" applyBorder="1" applyAlignment="1">
      <alignment vertical="top" wrapText="1"/>
    </xf>
    <xf numFmtId="0" fontId="7" fillId="5" borderId="2" xfId="0" applyFont="1" applyFill="1" applyBorder="1"/>
    <xf numFmtId="0" fontId="9" fillId="2" borderId="0" xfId="0" applyFont="1" applyFill="1"/>
    <xf numFmtId="0" fontId="0" fillId="6" borderId="0" xfId="0" applyFill="1"/>
    <xf numFmtId="0" fontId="2" fillId="6" borderId="0" xfId="0" applyFont="1" applyFill="1"/>
    <xf numFmtId="0" fontId="2" fillId="5" borderId="0" xfId="0" applyFont="1" applyFill="1"/>
    <xf numFmtId="9" fontId="0" fillId="0" borderId="0" xfId="1" applyFont="1" applyFill="1"/>
    <xf numFmtId="9" fontId="0" fillId="0" borderId="0" xfId="1" applyFont="1" applyFill="1" applyBorder="1"/>
    <xf numFmtId="0" fontId="8" fillId="2" borderId="0" xfId="0" applyFont="1" applyFill="1"/>
    <xf numFmtId="0" fontId="0" fillId="0" borderId="9" xfId="0" applyFill="1" applyBorder="1"/>
    <xf numFmtId="0" fontId="0" fillId="0" borderId="10" xfId="0" applyFill="1" applyBorder="1"/>
    <xf numFmtId="0" fontId="0" fillId="0" borderId="11" xfId="0" applyFill="1" applyBorder="1"/>
    <xf numFmtId="0" fontId="0" fillId="0" borderId="3" xfId="0" applyFill="1" applyBorder="1"/>
    <xf numFmtId="0" fontId="0" fillId="0" borderId="1" xfId="0" applyFill="1" applyBorder="1"/>
    <xf numFmtId="0" fontId="0" fillId="0" borderId="12" xfId="0" applyFill="1" applyBorder="1"/>
    <xf numFmtId="0" fontId="0" fillId="0" borderId="13" xfId="0" applyFill="1" applyBorder="1"/>
    <xf numFmtId="0" fontId="0" fillId="0" borderId="4" xfId="0" applyFill="1" applyBorder="1"/>
    <xf numFmtId="164" fontId="0" fillId="0" borderId="0" xfId="0" applyNumberFormat="1" applyAlignment="1">
      <alignment horizontal="left"/>
    </xf>
    <xf numFmtId="0" fontId="2" fillId="3" borderId="0" xfId="0" applyNumberFormat="1" applyFont="1" applyFill="1" applyBorder="1" applyAlignment="1"/>
    <xf numFmtId="0" fontId="5" fillId="6" borderId="0" xfId="0" applyFont="1" applyFill="1" applyAlignment="1">
      <alignment horizontal="center"/>
    </xf>
    <xf numFmtId="0" fontId="0" fillId="6" borderId="0" xfId="0" applyFill="1" applyAlignment="1">
      <alignment horizontal="center"/>
    </xf>
    <xf numFmtId="0" fontId="5" fillId="5" borderId="0" xfId="0" applyFont="1" applyFill="1" applyAlignment="1">
      <alignment horizontal="center"/>
    </xf>
    <xf numFmtId="0" fontId="0" fillId="5" borderId="0" xfId="0" applyFill="1" applyAlignment="1">
      <alignment horizontal="center"/>
    </xf>
    <xf numFmtId="0" fontId="2" fillId="2" borderId="0" xfId="0" applyFont="1" applyFill="1" applyAlignment="1">
      <alignment horizontal="center"/>
    </xf>
    <xf numFmtId="164" fontId="0" fillId="2" borderId="0" xfId="0" applyNumberFormat="1" applyFill="1" applyAlignment="1">
      <alignment horizontal="center"/>
    </xf>
  </cellXfs>
  <cellStyles count="2">
    <cellStyle name="Procent" xfId="1" builtinId="5"/>
    <cellStyle name="Standaard" xfId="0" builtinId="0"/>
  </cellStyles>
  <dxfs count="12">
    <dxf>
      <font>
        <sz val="11"/>
      </font>
    </dxf>
    <dxf>
      <font>
        <sz val="11"/>
      </font>
    </dxf>
    <dxf>
      <font>
        <sz val="11"/>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Roboto"/>
        <scheme val="none"/>
      </font>
    </dxf>
    <dxf>
      <font>
        <name val="Roboto"/>
        <scheme val="none"/>
      </font>
    </dxf>
    <dxf>
      <font>
        <name val="Roboto"/>
        <scheme val="none"/>
      </font>
    </dxf>
    <dxf>
      <fill>
        <patternFill patternType="solid">
          <bgColor theme="0"/>
        </patternFill>
      </fill>
    </dxf>
    <dxf>
      <numFmt numFmtId="164" formatCode="0.0"/>
    </dxf>
    <dxf>
      <numFmt numFmtId="164" formatCode="0.0"/>
    </dxf>
  </dxfs>
  <tableStyles count="0" defaultTableStyle="TableStyleMedium2" defaultPivotStyle="PivotStyleLight16"/>
  <colors>
    <mruColors>
      <color rgb="FFDE7C00"/>
      <color rgb="FFEBEDEE"/>
      <color rgb="FF4298B5"/>
      <color rgb="FFA0CBDA"/>
      <color rgb="FFB6533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pivotCacheDefinition" Target="pivotCache/pivotCacheDefinition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pivotSource>
    <c:name>[Invoerbestand vragenlijst thuiswerken 22-7-2021 LEEG (1).xlsx]Draaitabel!Draaitabel11</c:name>
    <c:fmtId val="0"/>
  </c:pivotSource>
  <c:chart>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Roboto" panose="02000000000000000000" pitchFamily="2" charset="0"/>
                  <a:ea typeface="Roboto" panose="02000000000000000000" pitchFamily="2" charset="0"/>
                  <a:cs typeface="+mn-cs"/>
                </a:defRPr>
              </a:pPr>
              <a:endParaRPr lang="nl-NL"/>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Roboto" panose="02000000000000000000" pitchFamily="2" charset="0"/>
                  <a:ea typeface="Roboto" panose="02000000000000000000" pitchFamily="2" charset="0"/>
                  <a:cs typeface="+mn-cs"/>
                </a:defRPr>
              </a:pPr>
              <a:endParaRPr lang="nl-NL"/>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Roboto" panose="02000000000000000000" pitchFamily="2" charset="0"/>
                  <a:ea typeface="Roboto" panose="02000000000000000000" pitchFamily="2" charset="0"/>
                  <a:cs typeface="+mn-cs"/>
                </a:defRPr>
              </a:pPr>
              <a:endParaRPr lang="nl-NL"/>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Roboto" panose="02000000000000000000" pitchFamily="2" charset="0"/>
                  <a:ea typeface="Roboto" panose="02000000000000000000" pitchFamily="2" charset="0"/>
                  <a:cs typeface="+mn-cs"/>
                </a:defRPr>
              </a:pPr>
              <a:endParaRPr lang="nl-NL"/>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Roboto" panose="02000000000000000000" pitchFamily="2" charset="0"/>
                  <a:ea typeface="Roboto" panose="02000000000000000000" pitchFamily="2" charset="0"/>
                  <a:cs typeface="+mn-cs"/>
                </a:defRPr>
              </a:pPr>
              <a:endParaRPr lang="nl-NL"/>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Roboto" panose="02000000000000000000" pitchFamily="2" charset="0"/>
                  <a:ea typeface="Roboto" panose="02000000000000000000" pitchFamily="2" charset="0"/>
                  <a:cs typeface="+mn-cs"/>
                </a:defRPr>
              </a:pPr>
              <a:endParaRPr lang="nl-NL"/>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Roboto" panose="02000000000000000000" pitchFamily="2" charset="0"/>
                  <a:ea typeface="Roboto" panose="02000000000000000000" pitchFamily="2" charset="0"/>
                  <a:cs typeface="+mn-cs"/>
                </a:defRPr>
              </a:pPr>
              <a:endParaRPr lang="nl-NL"/>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Roboto" panose="02000000000000000000" pitchFamily="2" charset="0"/>
                  <a:ea typeface="Roboto" panose="02000000000000000000" pitchFamily="2" charset="0"/>
                  <a:cs typeface="+mn-cs"/>
                </a:defRPr>
              </a:pPr>
              <a:endParaRPr lang="nl-NL"/>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Roboto" panose="02000000000000000000" pitchFamily="2" charset="0"/>
                  <a:ea typeface="Roboto" panose="02000000000000000000" pitchFamily="2" charset="0"/>
                  <a:cs typeface="+mn-cs"/>
                </a:defRPr>
              </a:pPr>
              <a:endParaRPr lang="nl-NL"/>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Roboto" panose="02000000000000000000" pitchFamily="2" charset="0"/>
                  <a:ea typeface="Roboto" panose="02000000000000000000" pitchFamily="2" charset="0"/>
                  <a:cs typeface="+mn-cs"/>
                </a:defRPr>
              </a:pPr>
              <a:endParaRPr lang="nl-NL"/>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Roboto" panose="02000000000000000000" pitchFamily="2" charset="0"/>
                  <a:ea typeface="Roboto" panose="02000000000000000000" pitchFamily="2" charset="0"/>
                  <a:cs typeface="+mn-cs"/>
                </a:defRPr>
              </a:pPr>
              <a:endParaRPr lang="nl-NL"/>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Roboto" panose="02000000000000000000" pitchFamily="2" charset="0"/>
                  <a:ea typeface="Roboto" panose="02000000000000000000" pitchFamily="2" charset="0"/>
                  <a:cs typeface="+mn-cs"/>
                </a:defRPr>
              </a:pPr>
              <a:endParaRPr lang="nl-NL"/>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Roboto" panose="02000000000000000000" pitchFamily="2" charset="0"/>
                  <a:ea typeface="Roboto" panose="02000000000000000000" pitchFamily="2" charset="0"/>
                  <a:cs typeface="+mn-cs"/>
                </a:defRPr>
              </a:pPr>
              <a:endParaRPr lang="nl-NL"/>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Draaitabel!$A$11</c:f>
              <c:strCache>
                <c:ptCount val="1"/>
                <c:pt idx="0">
                  <c:v>Gemiddelde van Tevredenheid</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Roboto" panose="02000000000000000000" pitchFamily="2" charset="0"/>
                    <a:ea typeface="Roboto" panose="02000000000000000000" pitchFamily="2" charset="0"/>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Draaitabel!$A$12</c:f>
              <c:strCache>
                <c:ptCount val="1"/>
                <c:pt idx="0">
                  <c:v>Totaal</c:v>
                </c:pt>
              </c:strCache>
            </c:strRef>
          </c:cat>
          <c:val>
            <c:numRef>
              <c:f>Draaitabel!$A$12</c:f>
              <c:numCache>
                <c:formatCode>0.0</c:formatCode>
                <c:ptCount val="1"/>
                <c:pt idx="0">
                  <c:v>#N/A</c:v>
                </c:pt>
              </c:numCache>
            </c:numRef>
          </c:val>
          <c:extLst>
            <c:ext xmlns:c16="http://schemas.microsoft.com/office/drawing/2014/chart" uri="{C3380CC4-5D6E-409C-BE32-E72D297353CC}">
              <c16:uniqueId val="{00000000-4F8D-45EC-B6FE-DE619FE890B7}"/>
            </c:ext>
          </c:extLst>
        </c:ser>
        <c:ser>
          <c:idx val="1"/>
          <c:order val="1"/>
          <c:tx>
            <c:strRef>
              <c:f>Draaitabel!$B$11</c:f>
              <c:strCache>
                <c:ptCount val="1"/>
                <c:pt idx="0">
                  <c:v>Gemiddelde van Betrokkenheid</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Roboto" panose="02000000000000000000" pitchFamily="2" charset="0"/>
                    <a:ea typeface="Roboto" panose="02000000000000000000" pitchFamily="2" charset="0"/>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Draaitabel!$A$12</c:f>
              <c:strCache>
                <c:ptCount val="1"/>
                <c:pt idx="0">
                  <c:v>Totaal</c:v>
                </c:pt>
              </c:strCache>
            </c:strRef>
          </c:cat>
          <c:val>
            <c:numRef>
              <c:f>Draaitabel!$B$12</c:f>
              <c:numCache>
                <c:formatCode>0.0</c:formatCode>
                <c:ptCount val="1"/>
                <c:pt idx="0">
                  <c:v>#N/A</c:v>
                </c:pt>
              </c:numCache>
            </c:numRef>
          </c:val>
          <c:extLst>
            <c:ext xmlns:c16="http://schemas.microsoft.com/office/drawing/2014/chart" uri="{C3380CC4-5D6E-409C-BE32-E72D297353CC}">
              <c16:uniqueId val="{00000001-4F8D-45EC-B6FE-DE619FE890B7}"/>
            </c:ext>
          </c:extLst>
        </c:ser>
        <c:ser>
          <c:idx val="2"/>
          <c:order val="2"/>
          <c:tx>
            <c:strRef>
              <c:f>Draaitabel!$C$11</c:f>
              <c:strCache>
                <c:ptCount val="1"/>
                <c:pt idx="0">
                  <c:v>Gemiddelde van Productiviteit</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Roboto" panose="02000000000000000000" pitchFamily="2" charset="0"/>
                    <a:ea typeface="Roboto" panose="02000000000000000000" pitchFamily="2" charset="0"/>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Draaitabel!$A$12</c:f>
              <c:strCache>
                <c:ptCount val="1"/>
                <c:pt idx="0">
                  <c:v>Totaal</c:v>
                </c:pt>
              </c:strCache>
            </c:strRef>
          </c:cat>
          <c:val>
            <c:numRef>
              <c:f>Draaitabel!$C$12</c:f>
              <c:numCache>
                <c:formatCode>0.0</c:formatCode>
                <c:ptCount val="1"/>
                <c:pt idx="0">
                  <c:v>#N/A</c:v>
                </c:pt>
              </c:numCache>
            </c:numRef>
          </c:val>
          <c:extLst>
            <c:ext xmlns:c16="http://schemas.microsoft.com/office/drawing/2014/chart" uri="{C3380CC4-5D6E-409C-BE32-E72D297353CC}">
              <c16:uniqueId val="{00000002-4F8D-45EC-B6FE-DE619FE890B7}"/>
            </c:ext>
          </c:extLst>
        </c:ser>
        <c:ser>
          <c:idx val="3"/>
          <c:order val="3"/>
          <c:tx>
            <c:strRef>
              <c:f>Draaitabel!$D$11</c:f>
              <c:strCache>
                <c:ptCount val="1"/>
                <c:pt idx="0">
                  <c:v>Gemiddelde van Vermoeidheid</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Roboto" panose="02000000000000000000" pitchFamily="2" charset="0"/>
                    <a:ea typeface="Roboto" panose="02000000000000000000" pitchFamily="2" charset="0"/>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Draaitabel!$A$12</c:f>
              <c:strCache>
                <c:ptCount val="1"/>
                <c:pt idx="0">
                  <c:v>Totaal</c:v>
                </c:pt>
              </c:strCache>
            </c:strRef>
          </c:cat>
          <c:val>
            <c:numRef>
              <c:f>Draaitabel!$D$12</c:f>
              <c:numCache>
                <c:formatCode>0.0</c:formatCode>
                <c:ptCount val="1"/>
                <c:pt idx="0">
                  <c:v>#N/A</c:v>
                </c:pt>
              </c:numCache>
            </c:numRef>
          </c:val>
          <c:extLst>
            <c:ext xmlns:c16="http://schemas.microsoft.com/office/drawing/2014/chart" uri="{C3380CC4-5D6E-409C-BE32-E72D297353CC}">
              <c16:uniqueId val="{00000003-4F8D-45EC-B6FE-DE619FE890B7}"/>
            </c:ext>
          </c:extLst>
        </c:ser>
        <c:ser>
          <c:idx val="4"/>
          <c:order val="4"/>
          <c:tx>
            <c:strRef>
              <c:f>Draaitabel!$E$11</c:f>
              <c:strCache>
                <c:ptCount val="1"/>
                <c:pt idx="0">
                  <c:v>Gemiddelde van Vitaliteit</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Roboto" panose="02000000000000000000" pitchFamily="2" charset="0"/>
                    <a:ea typeface="Roboto" panose="02000000000000000000" pitchFamily="2" charset="0"/>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Draaitabel!$A$12</c:f>
              <c:strCache>
                <c:ptCount val="1"/>
                <c:pt idx="0">
                  <c:v>Totaal</c:v>
                </c:pt>
              </c:strCache>
            </c:strRef>
          </c:cat>
          <c:val>
            <c:numRef>
              <c:f>Draaitabel!$E$12</c:f>
              <c:numCache>
                <c:formatCode>0.0</c:formatCode>
                <c:ptCount val="1"/>
                <c:pt idx="0">
                  <c:v>#N/A</c:v>
                </c:pt>
              </c:numCache>
            </c:numRef>
          </c:val>
          <c:extLst>
            <c:ext xmlns:c16="http://schemas.microsoft.com/office/drawing/2014/chart" uri="{C3380CC4-5D6E-409C-BE32-E72D297353CC}">
              <c16:uniqueId val="{00000004-4F8D-45EC-B6FE-DE619FE890B7}"/>
            </c:ext>
          </c:extLst>
        </c:ser>
        <c:ser>
          <c:idx val="5"/>
          <c:order val="5"/>
          <c:tx>
            <c:strRef>
              <c:f>Draaitabel!$F$11</c:f>
              <c:strCache>
                <c:ptCount val="1"/>
                <c:pt idx="0">
                  <c:v>Gemiddelde van Thuiswerkplek</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Roboto" panose="02000000000000000000" pitchFamily="2" charset="0"/>
                    <a:ea typeface="Roboto" panose="02000000000000000000" pitchFamily="2" charset="0"/>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Draaitabel!$A$12</c:f>
              <c:strCache>
                <c:ptCount val="1"/>
                <c:pt idx="0">
                  <c:v>Totaal</c:v>
                </c:pt>
              </c:strCache>
            </c:strRef>
          </c:cat>
          <c:val>
            <c:numRef>
              <c:f>Draaitabel!$F$12</c:f>
              <c:numCache>
                <c:formatCode>0.0</c:formatCode>
                <c:ptCount val="1"/>
                <c:pt idx="0">
                  <c:v>#N/A</c:v>
                </c:pt>
              </c:numCache>
            </c:numRef>
          </c:val>
          <c:extLst>
            <c:ext xmlns:c16="http://schemas.microsoft.com/office/drawing/2014/chart" uri="{C3380CC4-5D6E-409C-BE32-E72D297353CC}">
              <c16:uniqueId val="{00000005-4F8D-45EC-B6FE-DE619FE890B7}"/>
            </c:ext>
          </c:extLst>
        </c:ser>
        <c:ser>
          <c:idx val="6"/>
          <c:order val="6"/>
          <c:tx>
            <c:strRef>
              <c:f>Draaitabel!$G$11</c:f>
              <c:strCache>
                <c:ptCount val="1"/>
                <c:pt idx="0">
                  <c:v>Gemiddelde van Werk-privé balans</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Roboto" panose="02000000000000000000" pitchFamily="2" charset="0"/>
                    <a:ea typeface="Roboto" panose="02000000000000000000" pitchFamily="2" charset="0"/>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Draaitabel!$A$12</c:f>
              <c:strCache>
                <c:ptCount val="1"/>
                <c:pt idx="0">
                  <c:v>Totaal</c:v>
                </c:pt>
              </c:strCache>
            </c:strRef>
          </c:cat>
          <c:val>
            <c:numRef>
              <c:f>Draaitabel!$G$12</c:f>
              <c:numCache>
                <c:formatCode>0.0</c:formatCode>
                <c:ptCount val="1"/>
                <c:pt idx="0">
                  <c:v>#N/A</c:v>
                </c:pt>
              </c:numCache>
            </c:numRef>
          </c:val>
          <c:extLst>
            <c:ext xmlns:c16="http://schemas.microsoft.com/office/drawing/2014/chart" uri="{C3380CC4-5D6E-409C-BE32-E72D297353CC}">
              <c16:uniqueId val="{00000006-4F8D-45EC-B6FE-DE619FE890B7}"/>
            </c:ext>
          </c:extLst>
        </c:ser>
        <c:ser>
          <c:idx val="7"/>
          <c:order val="7"/>
          <c:tx>
            <c:strRef>
              <c:f>Draaitabel!$H$11</c:f>
              <c:strCache>
                <c:ptCount val="1"/>
                <c:pt idx="0">
                  <c:v>Gemiddelde van Ondersteuning collega's</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Roboto" panose="02000000000000000000" pitchFamily="2" charset="0"/>
                    <a:ea typeface="Roboto" panose="02000000000000000000" pitchFamily="2" charset="0"/>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Draaitabel!$A$12</c:f>
              <c:strCache>
                <c:ptCount val="1"/>
                <c:pt idx="0">
                  <c:v>Totaal</c:v>
                </c:pt>
              </c:strCache>
            </c:strRef>
          </c:cat>
          <c:val>
            <c:numRef>
              <c:f>Draaitabel!$H$12</c:f>
              <c:numCache>
                <c:formatCode>0.0</c:formatCode>
                <c:ptCount val="1"/>
                <c:pt idx="0">
                  <c:v>#N/A</c:v>
                </c:pt>
              </c:numCache>
            </c:numRef>
          </c:val>
          <c:extLst>
            <c:ext xmlns:c16="http://schemas.microsoft.com/office/drawing/2014/chart" uri="{C3380CC4-5D6E-409C-BE32-E72D297353CC}">
              <c16:uniqueId val="{00000007-4F8D-45EC-B6FE-DE619FE890B7}"/>
            </c:ext>
          </c:extLst>
        </c:ser>
        <c:ser>
          <c:idx val="8"/>
          <c:order val="8"/>
          <c:tx>
            <c:strRef>
              <c:f>Draaitabel!$I$11</c:f>
              <c:strCache>
                <c:ptCount val="1"/>
                <c:pt idx="0">
                  <c:v>Gemiddelde van Ondersteuning leidinggevende</c:v>
                </c:pt>
              </c:strCache>
            </c:strRef>
          </c:tx>
          <c:spPr>
            <a:solidFill>
              <a:schemeClr val="accent3">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Roboto" panose="02000000000000000000" pitchFamily="2" charset="0"/>
                    <a:ea typeface="Roboto" panose="02000000000000000000" pitchFamily="2" charset="0"/>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Draaitabel!$A$12</c:f>
              <c:strCache>
                <c:ptCount val="1"/>
                <c:pt idx="0">
                  <c:v>Totaal</c:v>
                </c:pt>
              </c:strCache>
            </c:strRef>
          </c:cat>
          <c:val>
            <c:numRef>
              <c:f>Draaitabel!$I$12</c:f>
              <c:numCache>
                <c:formatCode>0.0</c:formatCode>
                <c:ptCount val="1"/>
                <c:pt idx="0">
                  <c:v>#N/A</c:v>
                </c:pt>
              </c:numCache>
            </c:numRef>
          </c:val>
          <c:extLst>
            <c:ext xmlns:c16="http://schemas.microsoft.com/office/drawing/2014/chart" uri="{C3380CC4-5D6E-409C-BE32-E72D297353CC}">
              <c16:uniqueId val="{00000008-4F8D-45EC-B6FE-DE619FE890B7}"/>
            </c:ext>
          </c:extLst>
        </c:ser>
        <c:ser>
          <c:idx val="9"/>
          <c:order val="9"/>
          <c:tx>
            <c:strRef>
              <c:f>Draaitabel!$J$11</c:f>
              <c:strCache>
                <c:ptCount val="1"/>
                <c:pt idx="0">
                  <c:v>Gemiddelde van Verwachting</c:v>
                </c:pt>
              </c:strCache>
            </c:strRef>
          </c:tx>
          <c:spPr>
            <a:solidFill>
              <a:schemeClr val="accent4">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Roboto" panose="02000000000000000000" pitchFamily="2" charset="0"/>
                    <a:ea typeface="Roboto" panose="02000000000000000000" pitchFamily="2" charset="0"/>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Draaitabel!$A$12</c:f>
              <c:strCache>
                <c:ptCount val="1"/>
                <c:pt idx="0">
                  <c:v>Totaal</c:v>
                </c:pt>
              </c:strCache>
            </c:strRef>
          </c:cat>
          <c:val>
            <c:numRef>
              <c:f>Draaitabel!$J$12</c:f>
              <c:numCache>
                <c:formatCode>0.0</c:formatCode>
                <c:ptCount val="1"/>
                <c:pt idx="0">
                  <c:v>#N/A</c:v>
                </c:pt>
              </c:numCache>
            </c:numRef>
          </c:val>
          <c:extLst>
            <c:ext xmlns:c16="http://schemas.microsoft.com/office/drawing/2014/chart" uri="{C3380CC4-5D6E-409C-BE32-E72D297353CC}">
              <c16:uniqueId val="{00000009-4F8D-45EC-B6FE-DE619FE890B7}"/>
            </c:ext>
          </c:extLst>
        </c:ser>
        <c:ser>
          <c:idx val="10"/>
          <c:order val="10"/>
          <c:tx>
            <c:strRef>
              <c:f>Draaitabel!$K$11</c:f>
              <c:strCache>
                <c:ptCount val="1"/>
                <c:pt idx="0">
                  <c:v>Gemiddelde van Autonomie</c:v>
                </c:pt>
              </c:strCache>
            </c:strRef>
          </c:tx>
          <c:spPr>
            <a:solidFill>
              <a:schemeClr val="accent5">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Roboto" panose="02000000000000000000" pitchFamily="2" charset="0"/>
                    <a:ea typeface="Roboto" panose="02000000000000000000" pitchFamily="2" charset="0"/>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Draaitabel!$A$12</c:f>
              <c:strCache>
                <c:ptCount val="1"/>
                <c:pt idx="0">
                  <c:v>Totaal</c:v>
                </c:pt>
              </c:strCache>
            </c:strRef>
          </c:cat>
          <c:val>
            <c:numRef>
              <c:f>Draaitabel!$K$12</c:f>
              <c:numCache>
                <c:formatCode>0.0</c:formatCode>
                <c:ptCount val="1"/>
                <c:pt idx="0">
                  <c:v>#N/A</c:v>
                </c:pt>
              </c:numCache>
            </c:numRef>
          </c:val>
          <c:extLst>
            <c:ext xmlns:c16="http://schemas.microsoft.com/office/drawing/2014/chart" uri="{C3380CC4-5D6E-409C-BE32-E72D297353CC}">
              <c16:uniqueId val="{0000000A-4F8D-45EC-B6FE-DE619FE890B7}"/>
            </c:ext>
          </c:extLst>
        </c:ser>
        <c:ser>
          <c:idx val="11"/>
          <c:order val="11"/>
          <c:tx>
            <c:strRef>
              <c:f>Draaitabel!$L$11</c:f>
              <c:strCache>
                <c:ptCount val="1"/>
                <c:pt idx="0">
                  <c:v>Gemiddelde van Werkdruk</c:v>
                </c:pt>
              </c:strCache>
            </c:strRef>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Roboto" panose="02000000000000000000" pitchFamily="2" charset="0"/>
                    <a:ea typeface="Roboto" panose="02000000000000000000" pitchFamily="2" charset="0"/>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Draaitabel!$A$12</c:f>
              <c:strCache>
                <c:ptCount val="1"/>
                <c:pt idx="0">
                  <c:v>Totaal</c:v>
                </c:pt>
              </c:strCache>
            </c:strRef>
          </c:cat>
          <c:val>
            <c:numRef>
              <c:f>Draaitabel!$L$12</c:f>
              <c:numCache>
                <c:formatCode>0.0</c:formatCode>
                <c:ptCount val="1"/>
                <c:pt idx="0">
                  <c:v>#N/A</c:v>
                </c:pt>
              </c:numCache>
            </c:numRef>
          </c:val>
          <c:extLst>
            <c:ext xmlns:c16="http://schemas.microsoft.com/office/drawing/2014/chart" uri="{C3380CC4-5D6E-409C-BE32-E72D297353CC}">
              <c16:uniqueId val="{00000001-E578-405F-8FEB-4F424D5F3307}"/>
            </c:ext>
          </c:extLst>
        </c:ser>
        <c:dLbls>
          <c:dLblPos val="outEnd"/>
          <c:showLegendKey val="0"/>
          <c:showVal val="1"/>
          <c:showCatName val="0"/>
          <c:showSerName val="0"/>
          <c:showPercent val="0"/>
          <c:showBubbleSize val="0"/>
        </c:dLbls>
        <c:gapWidth val="219"/>
        <c:overlap val="-27"/>
        <c:axId val="693747312"/>
        <c:axId val="693752232"/>
      </c:barChart>
      <c:catAx>
        <c:axId val="6937473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Roboto" panose="02000000000000000000" pitchFamily="2" charset="0"/>
                <a:ea typeface="Roboto" panose="02000000000000000000" pitchFamily="2" charset="0"/>
                <a:cs typeface="+mn-cs"/>
              </a:defRPr>
            </a:pPr>
            <a:endParaRPr lang="nl-NL"/>
          </a:p>
        </c:txPr>
        <c:crossAx val="693752232"/>
        <c:crosses val="autoZero"/>
        <c:auto val="1"/>
        <c:lblAlgn val="ctr"/>
        <c:lblOffset val="100"/>
        <c:noMultiLvlLbl val="0"/>
      </c:catAx>
      <c:valAx>
        <c:axId val="693752232"/>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Roboto" panose="02000000000000000000" pitchFamily="2" charset="0"/>
                <a:ea typeface="Roboto" panose="02000000000000000000" pitchFamily="2" charset="0"/>
                <a:cs typeface="+mn-cs"/>
              </a:defRPr>
            </a:pPr>
            <a:endParaRPr lang="nl-NL"/>
          </a:p>
        </c:txPr>
        <c:crossAx val="69374731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Roboto" panose="02000000000000000000" pitchFamily="2" charset="0"/>
              <a:ea typeface="Roboto" panose="02000000000000000000" pitchFamily="2" charset="0"/>
              <a:cs typeface="+mn-cs"/>
            </a:defRPr>
          </a:pPr>
          <a:endParaRPr lang="nl-N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latin typeface="Roboto" panose="02000000000000000000" pitchFamily="2" charset="0"/>
          <a:ea typeface="Roboto" panose="02000000000000000000" pitchFamily="2" charset="0"/>
        </a:defRPr>
      </a:pPr>
      <a:endParaRPr lang="nl-NL"/>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chemeClr val="tx1">
                    <a:lumMod val="65000"/>
                    <a:lumOff val="35000"/>
                  </a:schemeClr>
                </a:solidFill>
                <a:latin typeface="Roboto" panose="02000000000000000000" pitchFamily="2" charset="0"/>
                <a:ea typeface="Roboto" panose="02000000000000000000" pitchFamily="2" charset="0"/>
                <a:cs typeface="+mn-cs"/>
              </a:defRPr>
            </a:pPr>
            <a:r>
              <a:rPr lang="nl-NL"/>
              <a:t>Ondersteuning leidinggevende</a:t>
            </a:r>
          </a:p>
        </c:rich>
      </c:tx>
      <c:overlay val="0"/>
      <c:spPr>
        <a:noFill/>
        <a:ln>
          <a:noFill/>
        </a:ln>
        <a:effectLst/>
      </c:spPr>
      <c:txPr>
        <a:bodyPr rot="0" spcFirstLastPara="1" vertOverflow="ellipsis" vert="horz" wrap="square" anchor="ctr" anchorCtr="1"/>
        <a:lstStyle/>
        <a:p>
          <a:pPr>
            <a:defRPr sz="1320" b="0" i="0" u="none" strike="noStrike" kern="1200" spc="0" baseline="0">
              <a:solidFill>
                <a:schemeClr val="tx1">
                  <a:lumMod val="65000"/>
                  <a:lumOff val="35000"/>
                </a:schemeClr>
              </a:solidFill>
              <a:latin typeface="Roboto" panose="02000000000000000000" pitchFamily="2" charset="0"/>
              <a:ea typeface="Roboto" panose="02000000000000000000" pitchFamily="2" charset="0"/>
              <a:cs typeface="+mn-cs"/>
            </a:defRPr>
          </a:pPr>
          <a:endParaRPr lang="nl-NL"/>
        </a:p>
      </c:txPr>
    </c:title>
    <c:autoTitleDeleted val="0"/>
    <c:plotArea>
      <c:layout/>
      <c:barChart>
        <c:barDir val="bar"/>
        <c:grouping val="stacked"/>
        <c:varyColors val="0"/>
        <c:ser>
          <c:idx val="0"/>
          <c:order val="0"/>
          <c:tx>
            <c:strRef>
              <c:f>Percentages!$N$14</c:f>
              <c:strCache>
                <c:ptCount val="1"/>
                <c:pt idx="0">
                  <c:v>(helemaal) oneens</c:v>
                </c:pt>
              </c:strCache>
            </c:strRef>
          </c:tx>
          <c:spPr>
            <a:solidFill>
              <a:srgbClr val="DE7C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Roboto" panose="02000000000000000000" pitchFamily="2" charset="0"/>
                    <a:ea typeface="Roboto" panose="02000000000000000000" pitchFamily="2" charset="0"/>
                    <a:cs typeface="+mn-cs"/>
                  </a:defRPr>
                </a:pPr>
                <a:endParaRPr lang="nl-N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Percentages!$O$13:$S$13</c:f>
              <c:strCache>
                <c:ptCount val="5"/>
                <c:pt idx="0">
                  <c:v>v18</c:v>
                </c:pt>
                <c:pt idx="1">
                  <c:v>v19</c:v>
                </c:pt>
                <c:pt idx="2">
                  <c:v>v20</c:v>
                </c:pt>
                <c:pt idx="3">
                  <c:v>v21</c:v>
                </c:pt>
                <c:pt idx="4">
                  <c:v>v22</c:v>
                </c:pt>
              </c:strCache>
            </c:strRef>
          </c:cat>
          <c:val>
            <c:numRef>
              <c:f>Percentages!$O$14:$S$14</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54F7-47BF-99BD-F8DF7E9E5968}"/>
            </c:ext>
          </c:extLst>
        </c:ser>
        <c:ser>
          <c:idx val="1"/>
          <c:order val="1"/>
          <c:tx>
            <c:strRef>
              <c:f>Percentages!$N$15</c:f>
              <c:strCache>
                <c:ptCount val="1"/>
                <c:pt idx="0">
                  <c:v>neutraal</c:v>
                </c:pt>
              </c:strCache>
            </c:strRef>
          </c:tx>
          <c:spPr>
            <a:solidFill>
              <a:srgbClr val="EBEDEE"/>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Roboto" panose="02000000000000000000" pitchFamily="2" charset="0"/>
                    <a:ea typeface="Roboto" panose="02000000000000000000" pitchFamily="2" charset="0"/>
                    <a:cs typeface="+mn-cs"/>
                  </a:defRPr>
                </a:pPr>
                <a:endParaRPr lang="nl-N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Percentages!$O$13:$S$13</c:f>
              <c:strCache>
                <c:ptCount val="5"/>
                <c:pt idx="0">
                  <c:v>v18</c:v>
                </c:pt>
                <c:pt idx="1">
                  <c:v>v19</c:v>
                </c:pt>
                <c:pt idx="2">
                  <c:v>v20</c:v>
                </c:pt>
                <c:pt idx="3">
                  <c:v>v21</c:v>
                </c:pt>
                <c:pt idx="4">
                  <c:v>v22</c:v>
                </c:pt>
              </c:strCache>
            </c:strRef>
          </c:cat>
          <c:val>
            <c:numRef>
              <c:f>Percentages!$O$15:$S$15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1-54F7-47BF-99BD-F8DF7E9E5968}"/>
            </c:ext>
          </c:extLst>
        </c:ser>
        <c:ser>
          <c:idx val="2"/>
          <c:order val="2"/>
          <c:tx>
            <c:strRef>
              <c:f>Percentages!$N$16</c:f>
              <c:strCache>
                <c:ptCount val="1"/>
                <c:pt idx="0">
                  <c:v>(helemaal) eens</c:v>
                </c:pt>
              </c:strCache>
            </c:strRef>
          </c:tx>
          <c:spPr>
            <a:solidFill>
              <a:srgbClr val="4298B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Roboto" panose="02000000000000000000" pitchFamily="2" charset="0"/>
                    <a:ea typeface="Roboto" panose="02000000000000000000" pitchFamily="2" charset="0"/>
                    <a:cs typeface="+mn-cs"/>
                  </a:defRPr>
                </a:pPr>
                <a:endParaRPr lang="nl-N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Percentages!$O$13:$S$13</c:f>
              <c:strCache>
                <c:ptCount val="5"/>
                <c:pt idx="0">
                  <c:v>v18</c:v>
                </c:pt>
                <c:pt idx="1">
                  <c:v>v19</c:v>
                </c:pt>
                <c:pt idx="2">
                  <c:v>v20</c:v>
                </c:pt>
                <c:pt idx="3">
                  <c:v>v21</c:v>
                </c:pt>
                <c:pt idx="4">
                  <c:v>v22</c:v>
                </c:pt>
              </c:strCache>
            </c:strRef>
          </c:cat>
          <c:val>
            <c:numRef>
              <c:f>Percentages!$O$16:$S$16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54F7-47BF-99BD-F8DF7E9E5968}"/>
            </c:ext>
          </c:extLst>
        </c:ser>
        <c:dLbls>
          <c:dLblPos val="ctr"/>
          <c:showLegendKey val="0"/>
          <c:showVal val="1"/>
          <c:showCatName val="0"/>
          <c:showSerName val="0"/>
          <c:showPercent val="0"/>
          <c:showBubbleSize val="0"/>
        </c:dLbls>
        <c:gapWidth val="150"/>
        <c:overlap val="100"/>
        <c:axId val="791187048"/>
        <c:axId val="791185408"/>
      </c:barChart>
      <c:catAx>
        <c:axId val="79118704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Roboto" panose="02000000000000000000" pitchFamily="2" charset="0"/>
                <a:ea typeface="Roboto" panose="02000000000000000000" pitchFamily="2" charset="0"/>
                <a:cs typeface="+mn-cs"/>
              </a:defRPr>
            </a:pPr>
            <a:endParaRPr lang="nl-NL"/>
          </a:p>
        </c:txPr>
        <c:crossAx val="791185408"/>
        <c:crosses val="autoZero"/>
        <c:auto val="1"/>
        <c:lblAlgn val="ctr"/>
        <c:lblOffset val="100"/>
        <c:noMultiLvlLbl val="0"/>
      </c:catAx>
      <c:valAx>
        <c:axId val="791185408"/>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Roboto" panose="02000000000000000000" pitchFamily="2" charset="0"/>
                <a:ea typeface="Roboto" panose="02000000000000000000" pitchFamily="2" charset="0"/>
                <a:cs typeface="+mn-cs"/>
              </a:defRPr>
            </a:pPr>
            <a:endParaRPr lang="nl-NL"/>
          </a:p>
        </c:txPr>
        <c:crossAx val="7911870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Roboto" panose="02000000000000000000" pitchFamily="2" charset="0"/>
              <a:ea typeface="Roboto" panose="02000000000000000000" pitchFamily="2" charset="0"/>
              <a:cs typeface="+mn-cs"/>
            </a:defRPr>
          </a:pPr>
          <a:endParaRPr lang="nl-N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latin typeface="Roboto" panose="02000000000000000000" pitchFamily="2" charset="0"/>
          <a:ea typeface="Roboto" panose="02000000000000000000" pitchFamily="2" charset="0"/>
        </a:defRPr>
      </a:pPr>
      <a:endParaRPr lang="nl-N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chemeClr val="tx1">
                    <a:lumMod val="65000"/>
                    <a:lumOff val="35000"/>
                  </a:schemeClr>
                </a:solidFill>
                <a:latin typeface="Roboto" panose="02000000000000000000" pitchFamily="2" charset="0"/>
                <a:ea typeface="Roboto" panose="02000000000000000000" pitchFamily="2" charset="0"/>
                <a:cs typeface="+mn-cs"/>
              </a:defRPr>
            </a:pPr>
            <a:r>
              <a:rPr lang="nl-NL"/>
              <a:t>Gemiddelde ondersteuning leidinggevende</a:t>
            </a:r>
          </a:p>
        </c:rich>
      </c:tx>
      <c:overlay val="0"/>
      <c:spPr>
        <a:noFill/>
        <a:ln>
          <a:noFill/>
        </a:ln>
        <a:effectLst/>
      </c:spPr>
      <c:txPr>
        <a:bodyPr rot="0" spcFirstLastPara="1" vertOverflow="ellipsis" vert="horz" wrap="square" anchor="ctr" anchorCtr="1"/>
        <a:lstStyle/>
        <a:p>
          <a:pPr>
            <a:defRPr sz="1320" b="0" i="0" u="none" strike="noStrike" kern="1200" spc="0" baseline="0">
              <a:solidFill>
                <a:schemeClr val="tx1">
                  <a:lumMod val="65000"/>
                  <a:lumOff val="35000"/>
                </a:schemeClr>
              </a:solidFill>
              <a:latin typeface="Roboto" panose="02000000000000000000" pitchFamily="2" charset="0"/>
              <a:ea typeface="Roboto" panose="02000000000000000000" pitchFamily="2" charset="0"/>
              <a:cs typeface="+mn-cs"/>
            </a:defRPr>
          </a:pPr>
          <a:endParaRPr lang="nl-NL"/>
        </a:p>
      </c:txPr>
    </c:title>
    <c:autoTitleDeleted val="0"/>
    <c:plotArea>
      <c:layout/>
      <c:barChart>
        <c:barDir val="bar"/>
        <c:grouping val="clustered"/>
        <c:varyColors val="0"/>
        <c:ser>
          <c:idx val="0"/>
          <c:order val="0"/>
          <c:spPr>
            <a:solidFill>
              <a:srgbClr val="4298B5"/>
            </a:solidFill>
            <a:ln>
              <a:noFill/>
            </a:ln>
            <a:effectLst/>
          </c:spPr>
          <c:invertIfNegative val="0"/>
          <c:dLbls>
            <c:dLbl>
              <c:idx val="0"/>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9EA-49D2-956C-3EC41298BAD2}"/>
                </c:ext>
              </c:extLst>
            </c:dLbl>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Roboto" panose="02000000000000000000" pitchFamily="2" charset="0"/>
                    <a:ea typeface="Roboto" panose="02000000000000000000" pitchFamily="2" charset="0"/>
                    <a:cs typeface="+mn-cs"/>
                  </a:defRPr>
                </a:pPr>
                <a:endParaRPr lang="nl-NL"/>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'Kopie invoerbestand'!$BG$3</c:f>
              <c:strCache>
                <c:ptCount val="1"/>
                <c:pt idx="0">
                  <c:v>Ondersteuning leidinggevende</c:v>
                </c:pt>
              </c:strCache>
            </c:strRef>
          </c:cat>
          <c:val>
            <c:numRef>
              <c:f>'Kopie invoerbestand'!$BG$54</c:f>
              <c:numCache>
                <c:formatCode>0.0</c:formatCode>
                <c:ptCount val="1"/>
                <c:pt idx="0">
                  <c:v>0</c:v>
                </c:pt>
              </c:numCache>
            </c:numRef>
          </c:val>
          <c:extLst>
            <c:ext xmlns:c16="http://schemas.microsoft.com/office/drawing/2014/chart" uri="{C3380CC4-5D6E-409C-BE32-E72D297353CC}">
              <c16:uniqueId val="{00000000-89EA-49D2-956C-3EC41298BAD2}"/>
            </c:ext>
          </c:extLst>
        </c:ser>
        <c:dLbls>
          <c:showLegendKey val="0"/>
          <c:showVal val="0"/>
          <c:showCatName val="0"/>
          <c:showSerName val="0"/>
          <c:showPercent val="0"/>
          <c:showBubbleSize val="0"/>
        </c:dLbls>
        <c:gapWidth val="182"/>
        <c:axId val="831677608"/>
        <c:axId val="831677936"/>
      </c:barChart>
      <c:catAx>
        <c:axId val="831677608"/>
        <c:scaling>
          <c:orientation val="minMax"/>
        </c:scaling>
        <c:delete val="1"/>
        <c:axPos val="l"/>
        <c:numFmt formatCode="General" sourceLinked="1"/>
        <c:majorTickMark val="none"/>
        <c:minorTickMark val="none"/>
        <c:tickLblPos val="nextTo"/>
        <c:crossAx val="831677936"/>
        <c:crosses val="autoZero"/>
        <c:auto val="1"/>
        <c:lblAlgn val="ctr"/>
        <c:lblOffset val="100"/>
        <c:noMultiLvlLbl val="0"/>
      </c:catAx>
      <c:valAx>
        <c:axId val="831677936"/>
        <c:scaling>
          <c:orientation val="minMax"/>
          <c:max val="5"/>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Roboto" panose="02000000000000000000" pitchFamily="2" charset="0"/>
                <a:ea typeface="Roboto" panose="02000000000000000000" pitchFamily="2" charset="0"/>
                <a:cs typeface="+mn-cs"/>
              </a:defRPr>
            </a:pPr>
            <a:endParaRPr lang="nl-NL"/>
          </a:p>
        </c:txPr>
        <c:crossAx val="8316776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latin typeface="Roboto" panose="02000000000000000000" pitchFamily="2" charset="0"/>
          <a:ea typeface="Roboto" panose="02000000000000000000" pitchFamily="2" charset="0"/>
        </a:defRPr>
      </a:pPr>
      <a:endParaRPr lang="nl-N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chemeClr val="tx1">
                    <a:lumMod val="65000"/>
                    <a:lumOff val="35000"/>
                  </a:schemeClr>
                </a:solidFill>
                <a:latin typeface="Roboto" panose="02000000000000000000" pitchFamily="2" charset="0"/>
                <a:ea typeface="Roboto" panose="02000000000000000000" pitchFamily="2" charset="0"/>
                <a:cs typeface="+mn-cs"/>
              </a:defRPr>
            </a:pPr>
            <a:r>
              <a:rPr lang="nl-NL"/>
              <a:t>Ondersteuning collega's</a:t>
            </a:r>
          </a:p>
        </c:rich>
      </c:tx>
      <c:overlay val="0"/>
      <c:spPr>
        <a:noFill/>
        <a:ln>
          <a:noFill/>
        </a:ln>
        <a:effectLst/>
      </c:spPr>
      <c:txPr>
        <a:bodyPr rot="0" spcFirstLastPara="1" vertOverflow="ellipsis" vert="horz" wrap="square" anchor="ctr" anchorCtr="1"/>
        <a:lstStyle/>
        <a:p>
          <a:pPr>
            <a:defRPr sz="1320" b="0" i="0" u="none" strike="noStrike" kern="1200" spc="0" baseline="0">
              <a:solidFill>
                <a:schemeClr val="tx1">
                  <a:lumMod val="65000"/>
                  <a:lumOff val="35000"/>
                </a:schemeClr>
              </a:solidFill>
              <a:latin typeface="Roboto" panose="02000000000000000000" pitchFamily="2" charset="0"/>
              <a:ea typeface="Roboto" panose="02000000000000000000" pitchFamily="2" charset="0"/>
              <a:cs typeface="+mn-cs"/>
            </a:defRPr>
          </a:pPr>
          <a:endParaRPr lang="nl-NL"/>
        </a:p>
      </c:txPr>
    </c:title>
    <c:autoTitleDeleted val="0"/>
    <c:plotArea>
      <c:layout/>
      <c:barChart>
        <c:barDir val="bar"/>
        <c:grouping val="stacked"/>
        <c:varyColors val="0"/>
        <c:ser>
          <c:idx val="0"/>
          <c:order val="0"/>
          <c:tx>
            <c:strRef>
              <c:f>Percentages!$T$14</c:f>
              <c:strCache>
                <c:ptCount val="1"/>
                <c:pt idx="0">
                  <c:v>(helemaal) oneens</c:v>
                </c:pt>
              </c:strCache>
            </c:strRef>
          </c:tx>
          <c:spPr>
            <a:solidFill>
              <a:srgbClr val="DE7C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Roboto" panose="02000000000000000000" pitchFamily="2" charset="0"/>
                    <a:ea typeface="Roboto" panose="02000000000000000000" pitchFamily="2" charset="0"/>
                    <a:cs typeface="+mn-cs"/>
                  </a:defRPr>
                </a:pPr>
                <a:endParaRPr lang="nl-N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Percentages!$U$13:$Y$13</c:f>
              <c:strCache>
                <c:ptCount val="5"/>
                <c:pt idx="0">
                  <c:v>v23</c:v>
                </c:pt>
                <c:pt idx="1">
                  <c:v>v24</c:v>
                </c:pt>
                <c:pt idx="2">
                  <c:v>v25</c:v>
                </c:pt>
                <c:pt idx="3">
                  <c:v>v26</c:v>
                </c:pt>
                <c:pt idx="4">
                  <c:v>v27</c:v>
                </c:pt>
              </c:strCache>
            </c:strRef>
          </c:cat>
          <c:val>
            <c:numRef>
              <c:f>Percentages!$U$14:$Y$14</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9FA0-47B3-A2BB-93091B49C3E7}"/>
            </c:ext>
          </c:extLst>
        </c:ser>
        <c:ser>
          <c:idx val="1"/>
          <c:order val="1"/>
          <c:tx>
            <c:strRef>
              <c:f>Percentages!$T$15</c:f>
              <c:strCache>
                <c:ptCount val="1"/>
                <c:pt idx="0">
                  <c:v>neutraal</c:v>
                </c:pt>
              </c:strCache>
            </c:strRef>
          </c:tx>
          <c:spPr>
            <a:solidFill>
              <a:srgbClr val="EBEDEE"/>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Roboto" panose="02000000000000000000" pitchFamily="2" charset="0"/>
                    <a:ea typeface="Roboto" panose="02000000000000000000" pitchFamily="2" charset="0"/>
                    <a:cs typeface="+mn-cs"/>
                  </a:defRPr>
                </a:pPr>
                <a:endParaRPr lang="nl-N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Percentages!$U$13:$Y$13</c:f>
              <c:strCache>
                <c:ptCount val="5"/>
                <c:pt idx="0">
                  <c:v>v23</c:v>
                </c:pt>
                <c:pt idx="1">
                  <c:v>v24</c:v>
                </c:pt>
                <c:pt idx="2">
                  <c:v>v25</c:v>
                </c:pt>
                <c:pt idx="3">
                  <c:v>v26</c:v>
                </c:pt>
                <c:pt idx="4">
                  <c:v>v27</c:v>
                </c:pt>
              </c:strCache>
            </c:strRef>
          </c:cat>
          <c:val>
            <c:numRef>
              <c:f>Percentages!$U$15:$Y$15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1-9FA0-47B3-A2BB-93091B49C3E7}"/>
            </c:ext>
          </c:extLst>
        </c:ser>
        <c:ser>
          <c:idx val="2"/>
          <c:order val="2"/>
          <c:tx>
            <c:strRef>
              <c:f>Percentages!$T$16</c:f>
              <c:strCache>
                <c:ptCount val="1"/>
                <c:pt idx="0">
                  <c:v>(helemaal) eens</c:v>
                </c:pt>
              </c:strCache>
            </c:strRef>
          </c:tx>
          <c:spPr>
            <a:solidFill>
              <a:srgbClr val="4298B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Roboto" panose="02000000000000000000" pitchFamily="2" charset="0"/>
                    <a:ea typeface="Roboto" panose="02000000000000000000" pitchFamily="2" charset="0"/>
                    <a:cs typeface="+mn-cs"/>
                  </a:defRPr>
                </a:pPr>
                <a:endParaRPr lang="nl-N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Percentages!$U$13:$Y$13</c:f>
              <c:strCache>
                <c:ptCount val="5"/>
                <c:pt idx="0">
                  <c:v>v23</c:v>
                </c:pt>
                <c:pt idx="1">
                  <c:v>v24</c:v>
                </c:pt>
                <c:pt idx="2">
                  <c:v>v25</c:v>
                </c:pt>
                <c:pt idx="3">
                  <c:v>v26</c:v>
                </c:pt>
                <c:pt idx="4">
                  <c:v>v27</c:v>
                </c:pt>
              </c:strCache>
            </c:strRef>
          </c:cat>
          <c:val>
            <c:numRef>
              <c:f>Percentages!$U$16:$Y$16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9FA0-47B3-A2BB-93091B49C3E7}"/>
            </c:ext>
          </c:extLst>
        </c:ser>
        <c:dLbls>
          <c:dLblPos val="ctr"/>
          <c:showLegendKey val="0"/>
          <c:showVal val="1"/>
          <c:showCatName val="0"/>
          <c:showSerName val="0"/>
          <c:showPercent val="0"/>
          <c:showBubbleSize val="0"/>
        </c:dLbls>
        <c:gapWidth val="150"/>
        <c:overlap val="100"/>
        <c:axId val="963019008"/>
        <c:axId val="963019336"/>
      </c:barChart>
      <c:catAx>
        <c:axId val="96301900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Roboto" panose="02000000000000000000" pitchFamily="2" charset="0"/>
                <a:ea typeface="Roboto" panose="02000000000000000000" pitchFamily="2" charset="0"/>
                <a:cs typeface="+mn-cs"/>
              </a:defRPr>
            </a:pPr>
            <a:endParaRPr lang="nl-NL"/>
          </a:p>
        </c:txPr>
        <c:crossAx val="963019336"/>
        <c:crosses val="autoZero"/>
        <c:auto val="1"/>
        <c:lblAlgn val="ctr"/>
        <c:lblOffset val="100"/>
        <c:noMultiLvlLbl val="0"/>
      </c:catAx>
      <c:valAx>
        <c:axId val="963019336"/>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Roboto" panose="02000000000000000000" pitchFamily="2" charset="0"/>
                <a:ea typeface="Roboto" panose="02000000000000000000" pitchFamily="2" charset="0"/>
                <a:cs typeface="+mn-cs"/>
              </a:defRPr>
            </a:pPr>
            <a:endParaRPr lang="nl-NL"/>
          </a:p>
        </c:txPr>
        <c:crossAx val="9630190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Roboto" panose="02000000000000000000" pitchFamily="2" charset="0"/>
              <a:ea typeface="Roboto" panose="02000000000000000000" pitchFamily="2" charset="0"/>
              <a:cs typeface="+mn-cs"/>
            </a:defRPr>
          </a:pPr>
          <a:endParaRPr lang="nl-N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latin typeface="Roboto" panose="02000000000000000000" pitchFamily="2" charset="0"/>
          <a:ea typeface="Roboto" panose="02000000000000000000" pitchFamily="2" charset="0"/>
        </a:defRPr>
      </a:pPr>
      <a:endParaRPr lang="nl-N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chemeClr val="tx1">
                    <a:lumMod val="65000"/>
                    <a:lumOff val="35000"/>
                  </a:schemeClr>
                </a:solidFill>
                <a:latin typeface="Roboto" panose="02000000000000000000" pitchFamily="2" charset="0"/>
                <a:ea typeface="Roboto" panose="02000000000000000000" pitchFamily="2" charset="0"/>
                <a:cs typeface="+mn-cs"/>
              </a:defRPr>
            </a:pPr>
            <a:r>
              <a:rPr lang="nl-NL"/>
              <a:t>Gemiddelde ondersteuning collega's</a:t>
            </a:r>
          </a:p>
        </c:rich>
      </c:tx>
      <c:overlay val="0"/>
      <c:spPr>
        <a:noFill/>
        <a:ln>
          <a:noFill/>
        </a:ln>
        <a:effectLst/>
      </c:spPr>
      <c:txPr>
        <a:bodyPr rot="0" spcFirstLastPara="1" vertOverflow="ellipsis" vert="horz" wrap="square" anchor="ctr" anchorCtr="1"/>
        <a:lstStyle/>
        <a:p>
          <a:pPr>
            <a:defRPr sz="1320" b="0" i="0" u="none" strike="noStrike" kern="1200" spc="0" baseline="0">
              <a:solidFill>
                <a:schemeClr val="tx1">
                  <a:lumMod val="65000"/>
                  <a:lumOff val="35000"/>
                </a:schemeClr>
              </a:solidFill>
              <a:latin typeface="Roboto" panose="02000000000000000000" pitchFamily="2" charset="0"/>
              <a:ea typeface="Roboto" panose="02000000000000000000" pitchFamily="2" charset="0"/>
              <a:cs typeface="+mn-cs"/>
            </a:defRPr>
          </a:pPr>
          <a:endParaRPr lang="nl-NL"/>
        </a:p>
      </c:txPr>
    </c:title>
    <c:autoTitleDeleted val="0"/>
    <c:plotArea>
      <c:layout/>
      <c:barChart>
        <c:barDir val="bar"/>
        <c:grouping val="clustered"/>
        <c:varyColors val="0"/>
        <c:ser>
          <c:idx val="0"/>
          <c:order val="0"/>
          <c:spPr>
            <a:solidFill>
              <a:srgbClr val="4298B5"/>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Roboto" panose="02000000000000000000" pitchFamily="2" charset="0"/>
                    <a:ea typeface="Roboto" panose="02000000000000000000" pitchFamily="2" charset="0"/>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'Kopie invoerbestand'!$BH$3</c:f>
              <c:strCache>
                <c:ptCount val="1"/>
                <c:pt idx="0">
                  <c:v>Ondersteuning collega's</c:v>
                </c:pt>
              </c:strCache>
            </c:strRef>
          </c:cat>
          <c:val>
            <c:numRef>
              <c:f>'Kopie invoerbestand'!$BH$54</c:f>
              <c:numCache>
                <c:formatCode>0.0</c:formatCode>
                <c:ptCount val="1"/>
                <c:pt idx="0">
                  <c:v>0</c:v>
                </c:pt>
              </c:numCache>
            </c:numRef>
          </c:val>
          <c:extLst>
            <c:ext xmlns:c16="http://schemas.microsoft.com/office/drawing/2014/chart" uri="{C3380CC4-5D6E-409C-BE32-E72D297353CC}">
              <c16:uniqueId val="{00000000-DD5F-4F4A-9CD7-78B6DDD9B920}"/>
            </c:ext>
          </c:extLst>
        </c:ser>
        <c:dLbls>
          <c:showLegendKey val="0"/>
          <c:showVal val="0"/>
          <c:showCatName val="0"/>
          <c:showSerName val="0"/>
          <c:showPercent val="0"/>
          <c:showBubbleSize val="0"/>
        </c:dLbls>
        <c:gapWidth val="182"/>
        <c:axId val="844169856"/>
        <c:axId val="844166248"/>
      </c:barChart>
      <c:catAx>
        <c:axId val="844169856"/>
        <c:scaling>
          <c:orientation val="minMax"/>
        </c:scaling>
        <c:delete val="1"/>
        <c:axPos val="l"/>
        <c:numFmt formatCode="General" sourceLinked="1"/>
        <c:majorTickMark val="none"/>
        <c:minorTickMark val="none"/>
        <c:tickLblPos val="nextTo"/>
        <c:crossAx val="844166248"/>
        <c:crosses val="autoZero"/>
        <c:auto val="1"/>
        <c:lblAlgn val="ctr"/>
        <c:lblOffset val="100"/>
        <c:noMultiLvlLbl val="0"/>
      </c:catAx>
      <c:valAx>
        <c:axId val="844166248"/>
        <c:scaling>
          <c:orientation val="minMax"/>
          <c:max val="5"/>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Roboto" panose="02000000000000000000" pitchFamily="2" charset="0"/>
                <a:ea typeface="Roboto" panose="02000000000000000000" pitchFamily="2" charset="0"/>
                <a:cs typeface="+mn-cs"/>
              </a:defRPr>
            </a:pPr>
            <a:endParaRPr lang="nl-NL"/>
          </a:p>
        </c:txPr>
        <c:crossAx val="8441698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latin typeface="Roboto" panose="02000000000000000000" pitchFamily="2" charset="0"/>
          <a:ea typeface="Roboto" panose="02000000000000000000" pitchFamily="2" charset="0"/>
        </a:defRPr>
      </a:pPr>
      <a:endParaRPr lang="nl-N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chemeClr val="tx1">
                    <a:lumMod val="65000"/>
                    <a:lumOff val="35000"/>
                  </a:schemeClr>
                </a:solidFill>
                <a:latin typeface="Roboto" panose="02000000000000000000" pitchFamily="2" charset="0"/>
                <a:ea typeface="Roboto" panose="02000000000000000000" pitchFamily="2" charset="0"/>
                <a:cs typeface="+mn-cs"/>
              </a:defRPr>
            </a:pPr>
            <a:r>
              <a:rPr lang="nl-NL"/>
              <a:t>Werk-privébalans</a:t>
            </a:r>
          </a:p>
        </c:rich>
      </c:tx>
      <c:overlay val="0"/>
      <c:spPr>
        <a:noFill/>
        <a:ln>
          <a:noFill/>
        </a:ln>
        <a:effectLst/>
      </c:spPr>
      <c:txPr>
        <a:bodyPr rot="0" spcFirstLastPara="1" vertOverflow="ellipsis" vert="horz" wrap="square" anchor="ctr" anchorCtr="1"/>
        <a:lstStyle/>
        <a:p>
          <a:pPr>
            <a:defRPr sz="1320" b="0" i="0" u="none" strike="noStrike" kern="1200" spc="0" baseline="0">
              <a:solidFill>
                <a:schemeClr val="tx1">
                  <a:lumMod val="65000"/>
                  <a:lumOff val="35000"/>
                </a:schemeClr>
              </a:solidFill>
              <a:latin typeface="Roboto" panose="02000000000000000000" pitchFamily="2" charset="0"/>
              <a:ea typeface="Roboto" panose="02000000000000000000" pitchFamily="2" charset="0"/>
              <a:cs typeface="+mn-cs"/>
            </a:defRPr>
          </a:pPr>
          <a:endParaRPr lang="nl-NL"/>
        </a:p>
      </c:txPr>
    </c:title>
    <c:autoTitleDeleted val="0"/>
    <c:plotArea>
      <c:layout/>
      <c:barChart>
        <c:barDir val="bar"/>
        <c:grouping val="stacked"/>
        <c:varyColors val="0"/>
        <c:ser>
          <c:idx val="0"/>
          <c:order val="0"/>
          <c:tx>
            <c:strRef>
              <c:f>Percentages!$Z$14</c:f>
              <c:strCache>
                <c:ptCount val="1"/>
                <c:pt idx="0">
                  <c:v>(helemaal) oneens</c:v>
                </c:pt>
              </c:strCache>
            </c:strRef>
          </c:tx>
          <c:spPr>
            <a:solidFill>
              <a:srgbClr val="DE7C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Roboto" panose="02000000000000000000" pitchFamily="2" charset="0"/>
                    <a:ea typeface="Roboto" panose="02000000000000000000" pitchFamily="2" charset="0"/>
                    <a:cs typeface="+mn-cs"/>
                  </a:defRPr>
                </a:pPr>
                <a:endParaRPr lang="nl-N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Percentages!$AA$13:$AF$13</c:f>
              <c:strCache>
                <c:ptCount val="6"/>
                <c:pt idx="0">
                  <c:v>v28</c:v>
                </c:pt>
                <c:pt idx="1">
                  <c:v>v29</c:v>
                </c:pt>
                <c:pt idx="2">
                  <c:v>v30</c:v>
                </c:pt>
                <c:pt idx="3">
                  <c:v>v31</c:v>
                </c:pt>
                <c:pt idx="4">
                  <c:v>v32</c:v>
                </c:pt>
                <c:pt idx="5">
                  <c:v>v33</c:v>
                </c:pt>
              </c:strCache>
            </c:strRef>
          </c:cat>
          <c:val>
            <c:numRef>
              <c:f>Percentages!$AA$14:$AF$14</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BEC0-4BB5-B309-552CCDA3D08D}"/>
            </c:ext>
          </c:extLst>
        </c:ser>
        <c:ser>
          <c:idx val="1"/>
          <c:order val="1"/>
          <c:tx>
            <c:strRef>
              <c:f>Percentages!$Z$15</c:f>
              <c:strCache>
                <c:ptCount val="1"/>
                <c:pt idx="0">
                  <c:v>neutraal</c:v>
                </c:pt>
              </c:strCache>
            </c:strRef>
          </c:tx>
          <c:spPr>
            <a:solidFill>
              <a:srgbClr val="EBEDEE"/>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Roboto" panose="02000000000000000000" pitchFamily="2" charset="0"/>
                    <a:ea typeface="Roboto" panose="02000000000000000000" pitchFamily="2" charset="0"/>
                    <a:cs typeface="+mn-cs"/>
                  </a:defRPr>
                </a:pPr>
                <a:endParaRPr lang="nl-N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Percentages!$AA$13:$AF$13</c:f>
              <c:strCache>
                <c:ptCount val="6"/>
                <c:pt idx="0">
                  <c:v>v28</c:v>
                </c:pt>
                <c:pt idx="1">
                  <c:v>v29</c:v>
                </c:pt>
                <c:pt idx="2">
                  <c:v>v30</c:v>
                </c:pt>
                <c:pt idx="3">
                  <c:v>v31</c:v>
                </c:pt>
                <c:pt idx="4">
                  <c:v>v32</c:v>
                </c:pt>
                <c:pt idx="5">
                  <c:v>v33</c:v>
                </c:pt>
              </c:strCache>
            </c:strRef>
          </c:cat>
          <c:val>
            <c:numRef>
              <c:f>Percentages!$AA$15:$AF$15</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BEC0-4BB5-B309-552CCDA3D08D}"/>
            </c:ext>
          </c:extLst>
        </c:ser>
        <c:ser>
          <c:idx val="2"/>
          <c:order val="2"/>
          <c:tx>
            <c:strRef>
              <c:f>Percentages!$Z$16</c:f>
              <c:strCache>
                <c:ptCount val="1"/>
                <c:pt idx="0">
                  <c:v>(helemaal) eens</c:v>
                </c:pt>
              </c:strCache>
            </c:strRef>
          </c:tx>
          <c:spPr>
            <a:solidFill>
              <a:srgbClr val="4298B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Roboto" panose="02000000000000000000" pitchFamily="2" charset="0"/>
                    <a:ea typeface="Roboto" panose="02000000000000000000" pitchFamily="2" charset="0"/>
                    <a:cs typeface="+mn-cs"/>
                  </a:defRPr>
                </a:pPr>
                <a:endParaRPr lang="nl-N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Percentages!$AA$13:$AF$13</c:f>
              <c:strCache>
                <c:ptCount val="6"/>
                <c:pt idx="0">
                  <c:v>v28</c:v>
                </c:pt>
                <c:pt idx="1">
                  <c:v>v29</c:v>
                </c:pt>
                <c:pt idx="2">
                  <c:v>v30</c:v>
                </c:pt>
                <c:pt idx="3">
                  <c:v>v31</c:v>
                </c:pt>
                <c:pt idx="4">
                  <c:v>v32</c:v>
                </c:pt>
                <c:pt idx="5">
                  <c:v>v33</c:v>
                </c:pt>
              </c:strCache>
            </c:strRef>
          </c:cat>
          <c:val>
            <c:numRef>
              <c:f>Percentages!$AA$16:$AF$16</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BEC0-4BB5-B309-552CCDA3D08D}"/>
            </c:ext>
          </c:extLst>
        </c:ser>
        <c:dLbls>
          <c:dLblPos val="ctr"/>
          <c:showLegendKey val="0"/>
          <c:showVal val="1"/>
          <c:showCatName val="0"/>
          <c:showSerName val="0"/>
          <c:showPercent val="0"/>
          <c:showBubbleSize val="0"/>
        </c:dLbls>
        <c:gapWidth val="150"/>
        <c:overlap val="100"/>
        <c:axId val="792219000"/>
        <c:axId val="792217032"/>
      </c:barChart>
      <c:catAx>
        <c:axId val="7922190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Roboto" panose="02000000000000000000" pitchFamily="2" charset="0"/>
                <a:ea typeface="Roboto" panose="02000000000000000000" pitchFamily="2" charset="0"/>
                <a:cs typeface="+mn-cs"/>
              </a:defRPr>
            </a:pPr>
            <a:endParaRPr lang="nl-NL"/>
          </a:p>
        </c:txPr>
        <c:crossAx val="792217032"/>
        <c:crosses val="autoZero"/>
        <c:auto val="1"/>
        <c:lblAlgn val="ctr"/>
        <c:lblOffset val="100"/>
        <c:noMultiLvlLbl val="0"/>
      </c:catAx>
      <c:valAx>
        <c:axId val="792217032"/>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Roboto" panose="02000000000000000000" pitchFamily="2" charset="0"/>
                <a:ea typeface="Roboto" panose="02000000000000000000" pitchFamily="2" charset="0"/>
                <a:cs typeface="+mn-cs"/>
              </a:defRPr>
            </a:pPr>
            <a:endParaRPr lang="nl-NL"/>
          </a:p>
        </c:txPr>
        <c:crossAx val="7922190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Roboto" panose="02000000000000000000" pitchFamily="2" charset="0"/>
              <a:ea typeface="Roboto" panose="02000000000000000000" pitchFamily="2" charset="0"/>
              <a:cs typeface="+mn-cs"/>
            </a:defRPr>
          </a:pPr>
          <a:endParaRPr lang="nl-N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latin typeface="Roboto" panose="02000000000000000000" pitchFamily="2" charset="0"/>
          <a:ea typeface="Roboto" panose="02000000000000000000" pitchFamily="2" charset="0"/>
        </a:defRPr>
      </a:pPr>
      <a:endParaRPr lang="nl-N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chemeClr val="tx1">
                    <a:lumMod val="65000"/>
                    <a:lumOff val="35000"/>
                  </a:schemeClr>
                </a:solidFill>
                <a:latin typeface="Roboto" panose="02000000000000000000" pitchFamily="2" charset="0"/>
                <a:ea typeface="Roboto" panose="02000000000000000000" pitchFamily="2" charset="0"/>
                <a:cs typeface="+mn-cs"/>
              </a:defRPr>
            </a:pPr>
            <a:r>
              <a:rPr lang="nl-NL"/>
              <a:t>Gemiddelde werk-privébalans</a:t>
            </a:r>
          </a:p>
        </c:rich>
      </c:tx>
      <c:overlay val="0"/>
      <c:spPr>
        <a:noFill/>
        <a:ln>
          <a:noFill/>
        </a:ln>
        <a:effectLst/>
      </c:spPr>
      <c:txPr>
        <a:bodyPr rot="0" spcFirstLastPara="1" vertOverflow="ellipsis" vert="horz" wrap="square" anchor="ctr" anchorCtr="1"/>
        <a:lstStyle/>
        <a:p>
          <a:pPr>
            <a:defRPr sz="1320" b="0" i="0" u="none" strike="noStrike" kern="1200" spc="0" baseline="0">
              <a:solidFill>
                <a:schemeClr val="tx1">
                  <a:lumMod val="65000"/>
                  <a:lumOff val="35000"/>
                </a:schemeClr>
              </a:solidFill>
              <a:latin typeface="Roboto" panose="02000000000000000000" pitchFamily="2" charset="0"/>
              <a:ea typeface="Roboto" panose="02000000000000000000" pitchFamily="2" charset="0"/>
              <a:cs typeface="+mn-cs"/>
            </a:defRPr>
          </a:pPr>
          <a:endParaRPr lang="nl-NL"/>
        </a:p>
      </c:txPr>
    </c:title>
    <c:autoTitleDeleted val="0"/>
    <c:plotArea>
      <c:layout/>
      <c:barChart>
        <c:barDir val="bar"/>
        <c:grouping val="clustered"/>
        <c:varyColors val="0"/>
        <c:ser>
          <c:idx val="0"/>
          <c:order val="0"/>
          <c:spPr>
            <a:solidFill>
              <a:srgbClr val="4298B5"/>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Roboto" panose="02000000000000000000" pitchFamily="2" charset="0"/>
                    <a:ea typeface="Roboto" panose="02000000000000000000" pitchFamily="2" charset="0"/>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'Kopie invoerbestand'!$BI$3</c:f>
              <c:strCache>
                <c:ptCount val="1"/>
                <c:pt idx="0">
                  <c:v>Werk-privé balans</c:v>
                </c:pt>
              </c:strCache>
            </c:strRef>
          </c:cat>
          <c:val>
            <c:numRef>
              <c:f>'Kopie invoerbestand'!$BI$54</c:f>
              <c:numCache>
                <c:formatCode>0.0</c:formatCode>
                <c:ptCount val="1"/>
                <c:pt idx="0">
                  <c:v>0</c:v>
                </c:pt>
              </c:numCache>
            </c:numRef>
          </c:val>
          <c:extLst>
            <c:ext xmlns:c16="http://schemas.microsoft.com/office/drawing/2014/chart" uri="{C3380CC4-5D6E-409C-BE32-E72D297353CC}">
              <c16:uniqueId val="{00000000-BCD1-4376-9D78-EEEB66E0DEFF}"/>
            </c:ext>
          </c:extLst>
        </c:ser>
        <c:dLbls>
          <c:showLegendKey val="0"/>
          <c:showVal val="0"/>
          <c:showCatName val="0"/>
          <c:showSerName val="0"/>
          <c:showPercent val="0"/>
          <c:showBubbleSize val="0"/>
        </c:dLbls>
        <c:gapWidth val="182"/>
        <c:axId val="710140400"/>
        <c:axId val="710135808"/>
      </c:barChart>
      <c:catAx>
        <c:axId val="710140400"/>
        <c:scaling>
          <c:orientation val="minMax"/>
        </c:scaling>
        <c:delete val="1"/>
        <c:axPos val="l"/>
        <c:numFmt formatCode="General" sourceLinked="1"/>
        <c:majorTickMark val="none"/>
        <c:minorTickMark val="none"/>
        <c:tickLblPos val="nextTo"/>
        <c:crossAx val="710135808"/>
        <c:crosses val="autoZero"/>
        <c:auto val="1"/>
        <c:lblAlgn val="ctr"/>
        <c:lblOffset val="100"/>
        <c:noMultiLvlLbl val="0"/>
      </c:catAx>
      <c:valAx>
        <c:axId val="710135808"/>
        <c:scaling>
          <c:orientation val="minMax"/>
          <c:max val="5"/>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Roboto" panose="02000000000000000000" pitchFamily="2" charset="0"/>
                <a:ea typeface="Roboto" panose="02000000000000000000" pitchFamily="2" charset="0"/>
                <a:cs typeface="+mn-cs"/>
              </a:defRPr>
            </a:pPr>
            <a:endParaRPr lang="nl-NL"/>
          </a:p>
        </c:txPr>
        <c:crossAx val="7101404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latin typeface="Roboto" panose="02000000000000000000" pitchFamily="2" charset="0"/>
          <a:ea typeface="Roboto" panose="02000000000000000000" pitchFamily="2" charset="0"/>
        </a:defRPr>
      </a:pPr>
      <a:endParaRPr lang="nl-NL"/>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chemeClr val="tx1">
                    <a:lumMod val="65000"/>
                    <a:lumOff val="35000"/>
                  </a:schemeClr>
                </a:solidFill>
                <a:latin typeface="Roboto" panose="02000000000000000000" pitchFamily="2" charset="0"/>
                <a:ea typeface="Roboto" panose="02000000000000000000" pitchFamily="2" charset="0"/>
                <a:cs typeface="+mn-cs"/>
              </a:defRPr>
            </a:pPr>
            <a:r>
              <a:rPr lang="nl-NL"/>
              <a:t>Thuiswerkplek</a:t>
            </a:r>
          </a:p>
        </c:rich>
      </c:tx>
      <c:overlay val="0"/>
      <c:spPr>
        <a:noFill/>
        <a:ln>
          <a:noFill/>
        </a:ln>
        <a:effectLst/>
      </c:spPr>
      <c:txPr>
        <a:bodyPr rot="0" spcFirstLastPara="1" vertOverflow="ellipsis" vert="horz" wrap="square" anchor="ctr" anchorCtr="1"/>
        <a:lstStyle/>
        <a:p>
          <a:pPr>
            <a:defRPr sz="1320" b="0" i="0" u="none" strike="noStrike" kern="1200" spc="0" baseline="0">
              <a:solidFill>
                <a:schemeClr val="tx1">
                  <a:lumMod val="65000"/>
                  <a:lumOff val="35000"/>
                </a:schemeClr>
              </a:solidFill>
              <a:latin typeface="Roboto" panose="02000000000000000000" pitchFamily="2" charset="0"/>
              <a:ea typeface="Roboto" panose="02000000000000000000" pitchFamily="2" charset="0"/>
              <a:cs typeface="+mn-cs"/>
            </a:defRPr>
          </a:pPr>
          <a:endParaRPr lang="nl-NL"/>
        </a:p>
      </c:txPr>
    </c:title>
    <c:autoTitleDeleted val="0"/>
    <c:plotArea>
      <c:layout/>
      <c:barChart>
        <c:barDir val="bar"/>
        <c:grouping val="percentStacked"/>
        <c:varyColors val="0"/>
        <c:ser>
          <c:idx val="0"/>
          <c:order val="0"/>
          <c:tx>
            <c:strRef>
              <c:f>Percentages!$AG$14</c:f>
              <c:strCache>
                <c:ptCount val="1"/>
                <c:pt idx="0">
                  <c:v>(helemaal) oneens</c:v>
                </c:pt>
              </c:strCache>
            </c:strRef>
          </c:tx>
          <c:spPr>
            <a:solidFill>
              <a:srgbClr val="DE7C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Roboto" panose="02000000000000000000" pitchFamily="2" charset="0"/>
                    <a:ea typeface="Roboto" panose="02000000000000000000" pitchFamily="2" charset="0"/>
                    <a:cs typeface="+mn-cs"/>
                  </a:defRPr>
                </a:pPr>
                <a:endParaRPr lang="nl-N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Percentages!$AH$13:$AM$13</c:f>
              <c:strCache>
                <c:ptCount val="6"/>
                <c:pt idx="0">
                  <c:v>v34</c:v>
                </c:pt>
                <c:pt idx="1">
                  <c:v>v35</c:v>
                </c:pt>
                <c:pt idx="2">
                  <c:v>v36</c:v>
                </c:pt>
                <c:pt idx="3">
                  <c:v>v37</c:v>
                </c:pt>
                <c:pt idx="4">
                  <c:v>v38</c:v>
                </c:pt>
                <c:pt idx="5">
                  <c:v>v39</c:v>
                </c:pt>
              </c:strCache>
            </c:strRef>
          </c:cat>
          <c:val>
            <c:numRef>
              <c:f>Percentages!$AH$14:$AM$14</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4731-470A-99CB-D9A3F49215DD}"/>
            </c:ext>
          </c:extLst>
        </c:ser>
        <c:ser>
          <c:idx val="1"/>
          <c:order val="1"/>
          <c:tx>
            <c:strRef>
              <c:f>Percentages!$AG$15</c:f>
              <c:strCache>
                <c:ptCount val="1"/>
                <c:pt idx="0">
                  <c:v>neutraal</c:v>
                </c:pt>
              </c:strCache>
            </c:strRef>
          </c:tx>
          <c:spPr>
            <a:solidFill>
              <a:srgbClr val="EBEDEE"/>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Roboto" panose="02000000000000000000" pitchFamily="2" charset="0"/>
                    <a:ea typeface="Roboto" panose="02000000000000000000" pitchFamily="2" charset="0"/>
                    <a:cs typeface="+mn-cs"/>
                  </a:defRPr>
                </a:pPr>
                <a:endParaRPr lang="nl-N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Percentages!$AH$13:$AM$13</c:f>
              <c:strCache>
                <c:ptCount val="6"/>
                <c:pt idx="0">
                  <c:v>v34</c:v>
                </c:pt>
                <c:pt idx="1">
                  <c:v>v35</c:v>
                </c:pt>
                <c:pt idx="2">
                  <c:v>v36</c:v>
                </c:pt>
                <c:pt idx="3">
                  <c:v>v37</c:v>
                </c:pt>
                <c:pt idx="4">
                  <c:v>v38</c:v>
                </c:pt>
                <c:pt idx="5">
                  <c:v>v39</c:v>
                </c:pt>
              </c:strCache>
            </c:strRef>
          </c:cat>
          <c:val>
            <c:numRef>
              <c:f>Percentages!$AH$15:$AM$15</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4731-470A-99CB-D9A3F49215DD}"/>
            </c:ext>
          </c:extLst>
        </c:ser>
        <c:ser>
          <c:idx val="2"/>
          <c:order val="2"/>
          <c:tx>
            <c:strRef>
              <c:f>Percentages!$AG$16</c:f>
              <c:strCache>
                <c:ptCount val="1"/>
                <c:pt idx="0">
                  <c:v>(helemaal) eens</c:v>
                </c:pt>
              </c:strCache>
            </c:strRef>
          </c:tx>
          <c:spPr>
            <a:solidFill>
              <a:srgbClr val="4298B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Roboto" panose="02000000000000000000" pitchFamily="2" charset="0"/>
                    <a:ea typeface="Roboto" panose="02000000000000000000" pitchFamily="2" charset="0"/>
                    <a:cs typeface="+mn-cs"/>
                  </a:defRPr>
                </a:pPr>
                <a:endParaRPr lang="nl-N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Percentages!$AH$13:$AM$13</c:f>
              <c:strCache>
                <c:ptCount val="6"/>
                <c:pt idx="0">
                  <c:v>v34</c:v>
                </c:pt>
                <c:pt idx="1">
                  <c:v>v35</c:v>
                </c:pt>
                <c:pt idx="2">
                  <c:v>v36</c:v>
                </c:pt>
                <c:pt idx="3">
                  <c:v>v37</c:v>
                </c:pt>
                <c:pt idx="4">
                  <c:v>v38</c:v>
                </c:pt>
                <c:pt idx="5">
                  <c:v>v39</c:v>
                </c:pt>
              </c:strCache>
            </c:strRef>
          </c:cat>
          <c:val>
            <c:numRef>
              <c:f>Percentages!$AH$16:$AM$16</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4731-470A-99CB-D9A3F49215DD}"/>
            </c:ext>
          </c:extLst>
        </c:ser>
        <c:dLbls>
          <c:dLblPos val="ctr"/>
          <c:showLegendKey val="0"/>
          <c:showVal val="1"/>
          <c:showCatName val="0"/>
          <c:showSerName val="0"/>
          <c:showPercent val="0"/>
          <c:showBubbleSize val="0"/>
        </c:dLbls>
        <c:gapWidth val="150"/>
        <c:overlap val="100"/>
        <c:axId val="790968608"/>
        <c:axId val="790971560"/>
      </c:barChart>
      <c:catAx>
        <c:axId val="79096860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Roboto" panose="02000000000000000000" pitchFamily="2" charset="0"/>
                <a:ea typeface="Roboto" panose="02000000000000000000" pitchFamily="2" charset="0"/>
                <a:cs typeface="+mn-cs"/>
              </a:defRPr>
            </a:pPr>
            <a:endParaRPr lang="nl-NL"/>
          </a:p>
        </c:txPr>
        <c:crossAx val="790971560"/>
        <c:crosses val="autoZero"/>
        <c:auto val="1"/>
        <c:lblAlgn val="ctr"/>
        <c:lblOffset val="100"/>
        <c:noMultiLvlLbl val="0"/>
      </c:catAx>
      <c:valAx>
        <c:axId val="790971560"/>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Roboto" panose="02000000000000000000" pitchFamily="2" charset="0"/>
                <a:ea typeface="Roboto" panose="02000000000000000000" pitchFamily="2" charset="0"/>
                <a:cs typeface="+mn-cs"/>
              </a:defRPr>
            </a:pPr>
            <a:endParaRPr lang="nl-NL"/>
          </a:p>
        </c:txPr>
        <c:crossAx val="7909686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Roboto" panose="02000000000000000000" pitchFamily="2" charset="0"/>
              <a:ea typeface="Roboto" panose="02000000000000000000" pitchFamily="2" charset="0"/>
              <a:cs typeface="+mn-cs"/>
            </a:defRPr>
          </a:pPr>
          <a:endParaRPr lang="nl-N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latin typeface="Roboto" panose="02000000000000000000" pitchFamily="2" charset="0"/>
          <a:ea typeface="Roboto" panose="02000000000000000000" pitchFamily="2" charset="0"/>
        </a:defRPr>
      </a:pPr>
      <a:endParaRPr lang="nl-N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chemeClr val="tx1">
                    <a:lumMod val="65000"/>
                    <a:lumOff val="35000"/>
                  </a:schemeClr>
                </a:solidFill>
                <a:latin typeface="Roboto" panose="02000000000000000000" pitchFamily="2" charset="0"/>
                <a:ea typeface="Roboto" panose="02000000000000000000" pitchFamily="2" charset="0"/>
                <a:cs typeface="+mn-cs"/>
              </a:defRPr>
            </a:pPr>
            <a:r>
              <a:rPr lang="nl-NL"/>
              <a:t>Gemiddelde thuiswerkplek</a:t>
            </a:r>
          </a:p>
        </c:rich>
      </c:tx>
      <c:overlay val="0"/>
      <c:spPr>
        <a:noFill/>
        <a:ln>
          <a:noFill/>
        </a:ln>
        <a:effectLst/>
      </c:spPr>
      <c:txPr>
        <a:bodyPr rot="0" spcFirstLastPara="1" vertOverflow="ellipsis" vert="horz" wrap="square" anchor="ctr" anchorCtr="1"/>
        <a:lstStyle/>
        <a:p>
          <a:pPr>
            <a:defRPr sz="1320" b="0" i="0" u="none" strike="noStrike" kern="1200" spc="0" baseline="0">
              <a:solidFill>
                <a:schemeClr val="tx1">
                  <a:lumMod val="65000"/>
                  <a:lumOff val="35000"/>
                </a:schemeClr>
              </a:solidFill>
              <a:latin typeface="Roboto" panose="02000000000000000000" pitchFamily="2" charset="0"/>
              <a:ea typeface="Roboto" panose="02000000000000000000" pitchFamily="2" charset="0"/>
              <a:cs typeface="+mn-cs"/>
            </a:defRPr>
          </a:pPr>
          <a:endParaRPr lang="nl-NL"/>
        </a:p>
      </c:txPr>
    </c:title>
    <c:autoTitleDeleted val="0"/>
    <c:plotArea>
      <c:layout/>
      <c:barChart>
        <c:barDir val="bar"/>
        <c:grouping val="clustered"/>
        <c:varyColors val="0"/>
        <c:ser>
          <c:idx val="0"/>
          <c:order val="0"/>
          <c:spPr>
            <a:solidFill>
              <a:srgbClr val="4298B5"/>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Roboto" panose="02000000000000000000" pitchFamily="2" charset="0"/>
                    <a:ea typeface="Roboto" panose="02000000000000000000" pitchFamily="2" charset="0"/>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'Kopie invoerbestand'!$BJ$3</c:f>
              <c:strCache>
                <c:ptCount val="1"/>
                <c:pt idx="0">
                  <c:v>Thuiswerkplek</c:v>
                </c:pt>
              </c:strCache>
            </c:strRef>
          </c:cat>
          <c:val>
            <c:numRef>
              <c:f>'Kopie invoerbestand'!$BJ$54</c:f>
              <c:numCache>
                <c:formatCode>0.0</c:formatCode>
                <c:ptCount val="1"/>
                <c:pt idx="0">
                  <c:v>0</c:v>
                </c:pt>
              </c:numCache>
            </c:numRef>
          </c:val>
          <c:extLst>
            <c:ext xmlns:c16="http://schemas.microsoft.com/office/drawing/2014/chart" uri="{C3380CC4-5D6E-409C-BE32-E72D297353CC}">
              <c16:uniqueId val="{00000000-98A0-4A5E-94B4-4B340D5DE1E4}"/>
            </c:ext>
          </c:extLst>
        </c:ser>
        <c:dLbls>
          <c:showLegendKey val="0"/>
          <c:showVal val="0"/>
          <c:showCatName val="0"/>
          <c:showSerName val="0"/>
          <c:showPercent val="0"/>
          <c:showBubbleSize val="0"/>
        </c:dLbls>
        <c:gapWidth val="182"/>
        <c:axId val="844156080"/>
        <c:axId val="844163296"/>
      </c:barChart>
      <c:catAx>
        <c:axId val="844156080"/>
        <c:scaling>
          <c:orientation val="minMax"/>
        </c:scaling>
        <c:delete val="1"/>
        <c:axPos val="l"/>
        <c:numFmt formatCode="General" sourceLinked="1"/>
        <c:majorTickMark val="none"/>
        <c:minorTickMark val="none"/>
        <c:tickLblPos val="nextTo"/>
        <c:crossAx val="844163296"/>
        <c:crosses val="autoZero"/>
        <c:auto val="1"/>
        <c:lblAlgn val="ctr"/>
        <c:lblOffset val="100"/>
        <c:noMultiLvlLbl val="0"/>
      </c:catAx>
      <c:valAx>
        <c:axId val="844163296"/>
        <c:scaling>
          <c:orientation val="minMax"/>
          <c:max val="5"/>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Roboto" panose="02000000000000000000" pitchFamily="2" charset="0"/>
                <a:ea typeface="Roboto" panose="02000000000000000000" pitchFamily="2" charset="0"/>
                <a:cs typeface="+mn-cs"/>
              </a:defRPr>
            </a:pPr>
            <a:endParaRPr lang="nl-NL"/>
          </a:p>
        </c:txPr>
        <c:crossAx val="8441560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latin typeface="Roboto" panose="02000000000000000000" pitchFamily="2" charset="0"/>
          <a:ea typeface="Roboto" panose="02000000000000000000" pitchFamily="2" charset="0"/>
        </a:defRPr>
      </a:pPr>
      <a:endParaRPr lang="nl-NL"/>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chemeClr val="tx1">
                    <a:lumMod val="65000"/>
                    <a:lumOff val="35000"/>
                  </a:schemeClr>
                </a:solidFill>
                <a:latin typeface="Roboto" panose="02000000000000000000" pitchFamily="2" charset="0"/>
                <a:ea typeface="Roboto" panose="02000000000000000000" pitchFamily="2" charset="0"/>
                <a:cs typeface="+mn-cs"/>
              </a:defRPr>
            </a:pPr>
            <a:r>
              <a:rPr lang="nl-NL"/>
              <a:t>Vitaliteit</a:t>
            </a:r>
          </a:p>
        </c:rich>
      </c:tx>
      <c:overlay val="0"/>
      <c:spPr>
        <a:noFill/>
        <a:ln>
          <a:noFill/>
        </a:ln>
        <a:effectLst/>
      </c:spPr>
      <c:txPr>
        <a:bodyPr rot="0" spcFirstLastPara="1" vertOverflow="ellipsis" vert="horz" wrap="square" anchor="ctr" anchorCtr="1"/>
        <a:lstStyle/>
        <a:p>
          <a:pPr>
            <a:defRPr sz="1320" b="0" i="0" u="none" strike="noStrike" kern="1200" spc="0" baseline="0">
              <a:solidFill>
                <a:schemeClr val="tx1">
                  <a:lumMod val="65000"/>
                  <a:lumOff val="35000"/>
                </a:schemeClr>
              </a:solidFill>
              <a:latin typeface="Roboto" panose="02000000000000000000" pitchFamily="2" charset="0"/>
              <a:ea typeface="Roboto" panose="02000000000000000000" pitchFamily="2" charset="0"/>
              <a:cs typeface="+mn-cs"/>
            </a:defRPr>
          </a:pPr>
          <a:endParaRPr lang="nl-NL"/>
        </a:p>
      </c:txPr>
    </c:title>
    <c:autoTitleDeleted val="0"/>
    <c:plotArea>
      <c:layout/>
      <c:barChart>
        <c:barDir val="bar"/>
        <c:grouping val="percentStacked"/>
        <c:varyColors val="0"/>
        <c:ser>
          <c:idx val="0"/>
          <c:order val="0"/>
          <c:tx>
            <c:strRef>
              <c:f>Percentages!$AN$14</c:f>
              <c:strCache>
                <c:ptCount val="1"/>
                <c:pt idx="0">
                  <c:v>(helemaal) oneens</c:v>
                </c:pt>
              </c:strCache>
            </c:strRef>
          </c:tx>
          <c:spPr>
            <a:solidFill>
              <a:srgbClr val="DE7C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Roboto" panose="02000000000000000000" pitchFamily="2" charset="0"/>
                    <a:ea typeface="Roboto" panose="02000000000000000000" pitchFamily="2" charset="0"/>
                    <a:cs typeface="+mn-cs"/>
                  </a:defRPr>
                </a:pPr>
                <a:endParaRPr lang="nl-N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Percentages!$AO$13:$AP$13</c:f>
              <c:strCache>
                <c:ptCount val="2"/>
                <c:pt idx="0">
                  <c:v>v41</c:v>
                </c:pt>
                <c:pt idx="1">
                  <c:v>v42</c:v>
                </c:pt>
              </c:strCache>
            </c:strRef>
          </c:cat>
          <c:val>
            <c:numRef>
              <c:f>Percentages!$AO$14:$AP$14</c:f>
              <c:numCache>
                <c:formatCode>0%</c:formatCode>
                <c:ptCount val="2"/>
                <c:pt idx="0">
                  <c:v>0</c:v>
                </c:pt>
                <c:pt idx="1">
                  <c:v>0</c:v>
                </c:pt>
              </c:numCache>
            </c:numRef>
          </c:val>
          <c:extLst>
            <c:ext xmlns:c16="http://schemas.microsoft.com/office/drawing/2014/chart" uri="{C3380CC4-5D6E-409C-BE32-E72D297353CC}">
              <c16:uniqueId val="{00000000-1F7F-4F52-AB9F-4E3AD8228E01}"/>
            </c:ext>
          </c:extLst>
        </c:ser>
        <c:ser>
          <c:idx val="1"/>
          <c:order val="1"/>
          <c:tx>
            <c:strRef>
              <c:f>Percentages!$AN$15</c:f>
              <c:strCache>
                <c:ptCount val="1"/>
                <c:pt idx="0">
                  <c:v>neutraal</c:v>
                </c:pt>
              </c:strCache>
            </c:strRef>
          </c:tx>
          <c:spPr>
            <a:solidFill>
              <a:srgbClr val="EBEDEE"/>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Roboto" panose="02000000000000000000" pitchFamily="2" charset="0"/>
                    <a:ea typeface="Roboto" panose="02000000000000000000" pitchFamily="2" charset="0"/>
                    <a:cs typeface="+mn-cs"/>
                  </a:defRPr>
                </a:pPr>
                <a:endParaRPr lang="nl-N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Percentages!$AO$13:$AP$13</c:f>
              <c:strCache>
                <c:ptCount val="2"/>
                <c:pt idx="0">
                  <c:v>v41</c:v>
                </c:pt>
                <c:pt idx="1">
                  <c:v>v42</c:v>
                </c:pt>
              </c:strCache>
            </c:strRef>
          </c:cat>
          <c:val>
            <c:numRef>
              <c:f>Percentages!$AO$15:$AP$15</c:f>
              <c:numCache>
                <c:formatCode>0%</c:formatCode>
                <c:ptCount val="2"/>
                <c:pt idx="0">
                  <c:v>0</c:v>
                </c:pt>
                <c:pt idx="1">
                  <c:v>0</c:v>
                </c:pt>
              </c:numCache>
            </c:numRef>
          </c:val>
          <c:extLst>
            <c:ext xmlns:c16="http://schemas.microsoft.com/office/drawing/2014/chart" uri="{C3380CC4-5D6E-409C-BE32-E72D297353CC}">
              <c16:uniqueId val="{00000001-1F7F-4F52-AB9F-4E3AD8228E01}"/>
            </c:ext>
          </c:extLst>
        </c:ser>
        <c:ser>
          <c:idx val="2"/>
          <c:order val="2"/>
          <c:tx>
            <c:strRef>
              <c:f>Percentages!$AN$16</c:f>
              <c:strCache>
                <c:ptCount val="1"/>
                <c:pt idx="0">
                  <c:v>(helemaal) eens</c:v>
                </c:pt>
              </c:strCache>
            </c:strRef>
          </c:tx>
          <c:spPr>
            <a:solidFill>
              <a:srgbClr val="4298B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Roboto" panose="02000000000000000000" pitchFamily="2" charset="0"/>
                    <a:ea typeface="Roboto" panose="02000000000000000000" pitchFamily="2" charset="0"/>
                    <a:cs typeface="+mn-cs"/>
                  </a:defRPr>
                </a:pPr>
                <a:endParaRPr lang="nl-N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Percentages!$AO$13:$AP$13</c:f>
              <c:strCache>
                <c:ptCount val="2"/>
                <c:pt idx="0">
                  <c:v>v41</c:v>
                </c:pt>
                <c:pt idx="1">
                  <c:v>v42</c:v>
                </c:pt>
              </c:strCache>
            </c:strRef>
          </c:cat>
          <c:val>
            <c:numRef>
              <c:f>Percentages!$AO$16:$AP$16</c:f>
              <c:numCache>
                <c:formatCode>0%</c:formatCode>
                <c:ptCount val="2"/>
                <c:pt idx="0">
                  <c:v>0</c:v>
                </c:pt>
                <c:pt idx="1">
                  <c:v>0</c:v>
                </c:pt>
              </c:numCache>
            </c:numRef>
          </c:val>
          <c:extLst>
            <c:ext xmlns:c16="http://schemas.microsoft.com/office/drawing/2014/chart" uri="{C3380CC4-5D6E-409C-BE32-E72D297353CC}">
              <c16:uniqueId val="{00000002-1F7F-4F52-AB9F-4E3AD8228E01}"/>
            </c:ext>
          </c:extLst>
        </c:ser>
        <c:dLbls>
          <c:dLblPos val="ctr"/>
          <c:showLegendKey val="0"/>
          <c:showVal val="1"/>
          <c:showCatName val="0"/>
          <c:showSerName val="0"/>
          <c:showPercent val="0"/>
          <c:showBubbleSize val="0"/>
        </c:dLbls>
        <c:gapWidth val="150"/>
        <c:overlap val="100"/>
        <c:axId val="860155336"/>
        <c:axId val="860156320"/>
      </c:barChart>
      <c:catAx>
        <c:axId val="86015533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Roboto" panose="02000000000000000000" pitchFamily="2" charset="0"/>
                <a:ea typeface="Roboto" panose="02000000000000000000" pitchFamily="2" charset="0"/>
                <a:cs typeface="+mn-cs"/>
              </a:defRPr>
            </a:pPr>
            <a:endParaRPr lang="nl-NL"/>
          </a:p>
        </c:txPr>
        <c:crossAx val="860156320"/>
        <c:crosses val="autoZero"/>
        <c:auto val="1"/>
        <c:lblAlgn val="ctr"/>
        <c:lblOffset val="100"/>
        <c:noMultiLvlLbl val="0"/>
      </c:catAx>
      <c:valAx>
        <c:axId val="860156320"/>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Roboto" panose="02000000000000000000" pitchFamily="2" charset="0"/>
                <a:ea typeface="Roboto" panose="02000000000000000000" pitchFamily="2" charset="0"/>
                <a:cs typeface="+mn-cs"/>
              </a:defRPr>
            </a:pPr>
            <a:endParaRPr lang="nl-NL"/>
          </a:p>
        </c:txPr>
        <c:crossAx val="8601553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Roboto" panose="02000000000000000000" pitchFamily="2" charset="0"/>
              <a:ea typeface="Roboto" panose="02000000000000000000" pitchFamily="2" charset="0"/>
              <a:cs typeface="+mn-cs"/>
            </a:defRPr>
          </a:pPr>
          <a:endParaRPr lang="nl-N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latin typeface="Roboto" panose="02000000000000000000" pitchFamily="2" charset="0"/>
          <a:ea typeface="Roboto" panose="02000000000000000000" pitchFamily="2" charset="0"/>
        </a:defRPr>
      </a:pPr>
      <a:endParaRPr lang="nl-NL"/>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chemeClr val="tx1">
                    <a:lumMod val="65000"/>
                    <a:lumOff val="35000"/>
                  </a:schemeClr>
                </a:solidFill>
                <a:latin typeface="Roboto" panose="02000000000000000000" pitchFamily="2" charset="0"/>
                <a:ea typeface="Roboto" panose="02000000000000000000" pitchFamily="2" charset="0"/>
                <a:cs typeface="+mn-cs"/>
              </a:defRPr>
            </a:pPr>
            <a:r>
              <a:rPr lang="nl-NL"/>
              <a:t>Gemiddelde vitaliteit</a:t>
            </a:r>
          </a:p>
        </c:rich>
      </c:tx>
      <c:overlay val="0"/>
      <c:spPr>
        <a:noFill/>
        <a:ln>
          <a:noFill/>
        </a:ln>
        <a:effectLst/>
      </c:spPr>
      <c:txPr>
        <a:bodyPr rot="0" spcFirstLastPara="1" vertOverflow="ellipsis" vert="horz" wrap="square" anchor="ctr" anchorCtr="1"/>
        <a:lstStyle/>
        <a:p>
          <a:pPr>
            <a:defRPr sz="1320" b="0" i="0" u="none" strike="noStrike" kern="1200" spc="0" baseline="0">
              <a:solidFill>
                <a:schemeClr val="tx1">
                  <a:lumMod val="65000"/>
                  <a:lumOff val="35000"/>
                </a:schemeClr>
              </a:solidFill>
              <a:latin typeface="Roboto" panose="02000000000000000000" pitchFamily="2" charset="0"/>
              <a:ea typeface="Roboto" panose="02000000000000000000" pitchFamily="2" charset="0"/>
              <a:cs typeface="+mn-cs"/>
            </a:defRPr>
          </a:pPr>
          <a:endParaRPr lang="nl-NL"/>
        </a:p>
      </c:txPr>
    </c:title>
    <c:autoTitleDeleted val="0"/>
    <c:plotArea>
      <c:layout/>
      <c:barChart>
        <c:barDir val="bar"/>
        <c:grouping val="clustered"/>
        <c:varyColors val="0"/>
        <c:ser>
          <c:idx val="0"/>
          <c:order val="0"/>
          <c:spPr>
            <a:solidFill>
              <a:srgbClr val="4298B5"/>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Roboto" panose="02000000000000000000" pitchFamily="2" charset="0"/>
                    <a:ea typeface="Roboto" panose="02000000000000000000" pitchFamily="2" charset="0"/>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'Kopie invoerbestand'!$BL$3</c:f>
              <c:strCache>
                <c:ptCount val="1"/>
                <c:pt idx="0">
                  <c:v>Vitaliteit</c:v>
                </c:pt>
              </c:strCache>
            </c:strRef>
          </c:cat>
          <c:val>
            <c:numRef>
              <c:f>'Kopie invoerbestand'!$BL$54</c:f>
              <c:numCache>
                <c:formatCode>0.0</c:formatCode>
                <c:ptCount val="1"/>
                <c:pt idx="0">
                  <c:v>0</c:v>
                </c:pt>
              </c:numCache>
            </c:numRef>
          </c:val>
          <c:extLst>
            <c:ext xmlns:c16="http://schemas.microsoft.com/office/drawing/2014/chart" uri="{C3380CC4-5D6E-409C-BE32-E72D297353CC}">
              <c16:uniqueId val="{00000000-D5AA-4EF8-B2C5-A7C737670E44}"/>
            </c:ext>
          </c:extLst>
        </c:ser>
        <c:dLbls>
          <c:showLegendKey val="0"/>
          <c:showVal val="0"/>
          <c:showCatName val="0"/>
          <c:showSerName val="0"/>
          <c:showPercent val="0"/>
          <c:showBubbleSize val="0"/>
        </c:dLbls>
        <c:gapWidth val="182"/>
        <c:axId val="712491048"/>
        <c:axId val="712499248"/>
      </c:barChart>
      <c:catAx>
        <c:axId val="712491048"/>
        <c:scaling>
          <c:orientation val="minMax"/>
        </c:scaling>
        <c:delete val="1"/>
        <c:axPos val="l"/>
        <c:numFmt formatCode="General" sourceLinked="1"/>
        <c:majorTickMark val="none"/>
        <c:minorTickMark val="none"/>
        <c:tickLblPos val="nextTo"/>
        <c:crossAx val="712499248"/>
        <c:crosses val="autoZero"/>
        <c:auto val="1"/>
        <c:lblAlgn val="ctr"/>
        <c:lblOffset val="100"/>
        <c:noMultiLvlLbl val="0"/>
      </c:catAx>
      <c:valAx>
        <c:axId val="712499248"/>
        <c:scaling>
          <c:orientation val="minMax"/>
          <c:max val="5"/>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Roboto" panose="02000000000000000000" pitchFamily="2" charset="0"/>
                <a:ea typeface="Roboto" panose="02000000000000000000" pitchFamily="2" charset="0"/>
                <a:cs typeface="+mn-cs"/>
              </a:defRPr>
            </a:pPr>
            <a:endParaRPr lang="nl-NL"/>
          </a:p>
        </c:txPr>
        <c:crossAx val="7124910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latin typeface="Roboto" panose="02000000000000000000" pitchFamily="2" charset="0"/>
          <a:ea typeface="Roboto" panose="02000000000000000000" pitchFamily="2" charset="0"/>
        </a:defRPr>
      </a:pPr>
      <a:endParaRPr lang="nl-N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Topics thuiswerken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col"/>
        <c:grouping val="clustered"/>
        <c:varyColors val="0"/>
        <c:ser>
          <c:idx val="0"/>
          <c:order val="0"/>
          <c:spPr>
            <a:solidFill>
              <a:schemeClr val="accent1"/>
            </a:solidFill>
            <a:ln>
              <a:noFill/>
            </a:ln>
            <a:effectLst/>
          </c:spPr>
          <c:invertIfNegative val="0"/>
          <c:val>
            <c:numRef>
              <c:f>Percentages!#REF!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Percentages!#REF!</c15:sqref>
                        </c15:formulaRef>
                      </c:ext>
                    </c:extLst>
                  </c:multiLvlStrRef>
                </c15:cat>
              </c15:filteredCategoryTitle>
            </c:ext>
            <c:ext xmlns:c16="http://schemas.microsoft.com/office/drawing/2014/chart" uri="{C3380CC4-5D6E-409C-BE32-E72D297353CC}">
              <c16:uniqueId val="{00000000-49F8-43BC-B4FF-7D482EF39088}"/>
            </c:ext>
          </c:extLst>
        </c:ser>
        <c:dLbls>
          <c:showLegendKey val="0"/>
          <c:showVal val="0"/>
          <c:showCatName val="0"/>
          <c:showSerName val="0"/>
          <c:showPercent val="0"/>
          <c:showBubbleSize val="0"/>
        </c:dLbls>
        <c:gapWidth val="219"/>
        <c:overlap val="-27"/>
        <c:axId val="581424792"/>
        <c:axId val="581423808"/>
      </c:barChart>
      <c:catAx>
        <c:axId val="581424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581423808"/>
        <c:crosses val="autoZero"/>
        <c:auto val="1"/>
        <c:lblAlgn val="ctr"/>
        <c:lblOffset val="100"/>
        <c:noMultiLvlLbl val="0"/>
      </c:catAx>
      <c:valAx>
        <c:axId val="5814238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581424792"/>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chemeClr val="tx1">
                    <a:lumMod val="65000"/>
                    <a:lumOff val="35000"/>
                  </a:schemeClr>
                </a:solidFill>
                <a:latin typeface="Roboto" panose="02000000000000000000" pitchFamily="2" charset="0"/>
                <a:ea typeface="Roboto" panose="02000000000000000000" pitchFamily="2" charset="0"/>
                <a:cs typeface="+mn-cs"/>
              </a:defRPr>
            </a:pPr>
            <a:r>
              <a:rPr lang="nl-NL"/>
              <a:t>Vermoeidheid</a:t>
            </a:r>
          </a:p>
        </c:rich>
      </c:tx>
      <c:overlay val="0"/>
      <c:spPr>
        <a:noFill/>
        <a:ln>
          <a:noFill/>
        </a:ln>
        <a:effectLst/>
      </c:spPr>
      <c:txPr>
        <a:bodyPr rot="0" spcFirstLastPara="1" vertOverflow="ellipsis" vert="horz" wrap="square" anchor="ctr" anchorCtr="1"/>
        <a:lstStyle/>
        <a:p>
          <a:pPr>
            <a:defRPr sz="1320" b="0" i="0" u="none" strike="noStrike" kern="1200" spc="0" baseline="0">
              <a:solidFill>
                <a:schemeClr val="tx1">
                  <a:lumMod val="65000"/>
                  <a:lumOff val="35000"/>
                </a:schemeClr>
              </a:solidFill>
              <a:latin typeface="Roboto" panose="02000000000000000000" pitchFamily="2" charset="0"/>
              <a:ea typeface="Roboto" panose="02000000000000000000" pitchFamily="2" charset="0"/>
              <a:cs typeface="+mn-cs"/>
            </a:defRPr>
          </a:pPr>
          <a:endParaRPr lang="nl-NL"/>
        </a:p>
      </c:txPr>
    </c:title>
    <c:autoTitleDeleted val="0"/>
    <c:plotArea>
      <c:layout/>
      <c:barChart>
        <c:barDir val="bar"/>
        <c:grouping val="percentStacked"/>
        <c:varyColors val="0"/>
        <c:ser>
          <c:idx val="0"/>
          <c:order val="0"/>
          <c:tx>
            <c:strRef>
              <c:f>Percentages!$AQ$14</c:f>
              <c:strCache>
                <c:ptCount val="1"/>
                <c:pt idx="0">
                  <c:v>(helemaal) oneens</c:v>
                </c:pt>
              </c:strCache>
            </c:strRef>
          </c:tx>
          <c:spPr>
            <a:solidFill>
              <a:srgbClr val="DE7C00"/>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Roboto" panose="02000000000000000000" pitchFamily="2" charset="0"/>
                    <a:ea typeface="Roboto" panose="02000000000000000000" pitchFamily="2" charset="0"/>
                    <a:cs typeface="+mn-cs"/>
                  </a:defRPr>
                </a:pPr>
                <a:endParaRPr lang="nl-N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Percentages!$AR$13:$AS$13</c:f>
              <c:strCache>
                <c:ptCount val="2"/>
                <c:pt idx="0">
                  <c:v>v40</c:v>
                </c:pt>
                <c:pt idx="1">
                  <c:v>v43</c:v>
                </c:pt>
              </c:strCache>
            </c:strRef>
          </c:cat>
          <c:val>
            <c:numRef>
              <c:f>Percentages!$AR$14:$AS$14</c:f>
              <c:numCache>
                <c:formatCode>0%</c:formatCode>
                <c:ptCount val="2"/>
                <c:pt idx="0">
                  <c:v>0</c:v>
                </c:pt>
                <c:pt idx="1">
                  <c:v>0</c:v>
                </c:pt>
              </c:numCache>
            </c:numRef>
          </c:val>
          <c:extLst>
            <c:ext xmlns:c16="http://schemas.microsoft.com/office/drawing/2014/chart" uri="{C3380CC4-5D6E-409C-BE32-E72D297353CC}">
              <c16:uniqueId val="{00000000-BFB2-4C14-A30E-F81E8DF10BD9}"/>
            </c:ext>
          </c:extLst>
        </c:ser>
        <c:ser>
          <c:idx val="1"/>
          <c:order val="1"/>
          <c:tx>
            <c:strRef>
              <c:f>Percentages!$AQ$15</c:f>
              <c:strCache>
                <c:ptCount val="1"/>
                <c:pt idx="0">
                  <c:v>neutraal</c:v>
                </c:pt>
              </c:strCache>
            </c:strRef>
          </c:tx>
          <c:spPr>
            <a:solidFill>
              <a:srgbClr val="EBEDEE"/>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Roboto" panose="02000000000000000000" pitchFamily="2" charset="0"/>
                    <a:ea typeface="Roboto" panose="02000000000000000000" pitchFamily="2" charset="0"/>
                    <a:cs typeface="+mn-cs"/>
                  </a:defRPr>
                </a:pPr>
                <a:endParaRPr lang="nl-N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Percentages!$AR$13:$AS$13</c:f>
              <c:strCache>
                <c:ptCount val="2"/>
                <c:pt idx="0">
                  <c:v>v40</c:v>
                </c:pt>
                <c:pt idx="1">
                  <c:v>v43</c:v>
                </c:pt>
              </c:strCache>
            </c:strRef>
          </c:cat>
          <c:val>
            <c:numRef>
              <c:f>Percentages!$AR$15:$AS$15</c:f>
              <c:numCache>
                <c:formatCode>0%</c:formatCode>
                <c:ptCount val="2"/>
                <c:pt idx="0">
                  <c:v>0</c:v>
                </c:pt>
                <c:pt idx="1">
                  <c:v>0</c:v>
                </c:pt>
              </c:numCache>
            </c:numRef>
          </c:val>
          <c:extLst>
            <c:ext xmlns:c16="http://schemas.microsoft.com/office/drawing/2014/chart" uri="{C3380CC4-5D6E-409C-BE32-E72D297353CC}">
              <c16:uniqueId val="{00000001-BFB2-4C14-A30E-F81E8DF10BD9}"/>
            </c:ext>
          </c:extLst>
        </c:ser>
        <c:ser>
          <c:idx val="2"/>
          <c:order val="2"/>
          <c:tx>
            <c:strRef>
              <c:f>Percentages!$AQ$16</c:f>
              <c:strCache>
                <c:ptCount val="1"/>
                <c:pt idx="0">
                  <c:v>(helemaal) eens</c:v>
                </c:pt>
              </c:strCache>
            </c:strRef>
          </c:tx>
          <c:spPr>
            <a:solidFill>
              <a:srgbClr val="4298B5"/>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Roboto" panose="02000000000000000000" pitchFamily="2" charset="0"/>
                    <a:ea typeface="Roboto" panose="02000000000000000000" pitchFamily="2" charset="0"/>
                    <a:cs typeface="+mn-cs"/>
                  </a:defRPr>
                </a:pPr>
                <a:endParaRPr lang="nl-N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Percentages!$AR$13:$AS$13</c:f>
              <c:strCache>
                <c:ptCount val="2"/>
                <c:pt idx="0">
                  <c:v>v40</c:v>
                </c:pt>
                <c:pt idx="1">
                  <c:v>v43</c:v>
                </c:pt>
              </c:strCache>
            </c:strRef>
          </c:cat>
          <c:val>
            <c:numRef>
              <c:f>Percentages!$AR$16:$AS$16</c:f>
              <c:numCache>
                <c:formatCode>0%</c:formatCode>
                <c:ptCount val="2"/>
                <c:pt idx="0">
                  <c:v>0</c:v>
                </c:pt>
                <c:pt idx="1">
                  <c:v>0</c:v>
                </c:pt>
              </c:numCache>
            </c:numRef>
          </c:val>
          <c:extLst>
            <c:ext xmlns:c16="http://schemas.microsoft.com/office/drawing/2014/chart" uri="{C3380CC4-5D6E-409C-BE32-E72D297353CC}">
              <c16:uniqueId val="{00000002-BFB2-4C14-A30E-F81E8DF10BD9}"/>
            </c:ext>
          </c:extLst>
        </c:ser>
        <c:dLbls>
          <c:dLblPos val="ctr"/>
          <c:showLegendKey val="0"/>
          <c:showVal val="1"/>
          <c:showCatName val="0"/>
          <c:showSerName val="0"/>
          <c:showPercent val="0"/>
          <c:showBubbleSize val="0"/>
        </c:dLbls>
        <c:gapWidth val="150"/>
        <c:overlap val="100"/>
        <c:axId val="902295376"/>
        <c:axId val="902298328"/>
      </c:barChart>
      <c:catAx>
        <c:axId val="90229537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Roboto" panose="02000000000000000000" pitchFamily="2" charset="0"/>
                <a:ea typeface="Roboto" panose="02000000000000000000" pitchFamily="2" charset="0"/>
                <a:cs typeface="+mn-cs"/>
              </a:defRPr>
            </a:pPr>
            <a:endParaRPr lang="nl-NL"/>
          </a:p>
        </c:txPr>
        <c:crossAx val="902298328"/>
        <c:crosses val="autoZero"/>
        <c:auto val="1"/>
        <c:lblAlgn val="ctr"/>
        <c:lblOffset val="100"/>
        <c:noMultiLvlLbl val="0"/>
      </c:catAx>
      <c:valAx>
        <c:axId val="90229832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Roboto" panose="02000000000000000000" pitchFamily="2" charset="0"/>
                <a:ea typeface="Roboto" panose="02000000000000000000" pitchFamily="2" charset="0"/>
                <a:cs typeface="+mn-cs"/>
              </a:defRPr>
            </a:pPr>
            <a:endParaRPr lang="nl-NL"/>
          </a:p>
        </c:txPr>
        <c:crossAx val="9022953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Roboto" panose="02000000000000000000" pitchFamily="2" charset="0"/>
              <a:ea typeface="Roboto" panose="02000000000000000000" pitchFamily="2" charset="0"/>
              <a:cs typeface="+mn-cs"/>
            </a:defRPr>
          </a:pPr>
          <a:endParaRPr lang="nl-N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latin typeface="Roboto" panose="02000000000000000000" pitchFamily="2" charset="0"/>
          <a:ea typeface="Roboto" panose="02000000000000000000" pitchFamily="2" charset="0"/>
        </a:defRPr>
      </a:pPr>
      <a:endParaRPr lang="nl-NL"/>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chemeClr val="tx1">
                    <a:lumMod val="65000"/>
                    <a:lumOff val="35000"/>
                  </a:schemeClr>
                </a:solidFill>
                <a:latin typeface="Roboto" panose="02000000000000000000" pitchFamily="2" charset="0"/>
                <a:ea typeface="Roboto" panose="02000000000000000000" pitchFamily="2" charset="0"/>
                <a:cs typeface="+mn-cs"/>
              </a:defRPr>
            </a:pPr>
            <a:r>
              <a:rPr lang="nl-NL"/>
              <a:t>Gemiddelde vermoeidheid</a:t>
            </a:r>
          </a:p>
        </c:rich>
      </c:tx>
      <c:overlay val="0"/>
      <c:spPr>
        <a:noFill/>
        <a:ln>
          <a:noFill/>
        </a:ln>
        <a:effectLst/>
      </c:spPr>
      <c:txPr>
        <a:bodyPr rot="0" spcFirstLastPara="1" vertOverflow="ellipsis" vert="horz" wrap="square" anchor="ctr" anchorCtr="1"/>
        <a:lstStyle/>
        <a:p>
          <a:pPr>
            <a:defRPr sz="1320" b="0" i="0" u="none" strike="noStrike" kern="1200" spc="0" baseline="0">
              <a:solidFill>
                <a:schemeClr val="tx1">
                  <a:lumMod val="65000"/>
                  <a:lumOff val="35000"/>
                </a:schemeClr>
              </a:solidFill>
              <a:latin typeface="Roboto" panose="02000000000000000000" pitchFamily="2" charset="0"/>
              <a:ea typeface="Roboto" panose="02000000000000000000" pitchFamily="2" charset="0"/>
              <a:cs typeface="+mn-cs"/>
            </a:defRPr>
          </a:pPr>
          <a:endParaRPr lang="nl-NL"/>
        </a:p>
      </c:txPr>
    </c:title>
    <c:autoTitleDeleted val="0"/>
    <c:plotArea>
      <c:layout/>
      <c:barChart>
        <c:barDir val="bar"/>
        <c:grouping val="clustered"/>
        <c:varyColors val="0"/>
        <c:ser>
          <c:idx val="0"/>
          <c:order val="0"/>
          <c:spPr>
            <a:solidFill>
              <a:srgbClr val="4298B5"/>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Roboto" panose="02000000000000000000" pitchFamily="2" charset="0"/>
                    <a:ea typeface="Roboto" panose="02000000000000000000" pitchFamily="2" charset="0"/>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'Kopie invoerbestand'!$BK$3</c:f>
              <c:strCache>
                <c:ptCount val="1"/>
                <c:pt idx="0">
                  <c:v>Vermoeidheid</c:v>
                </c:pt>
              </c:strCache>
            </c:strRef>
          </c:cat>
          <c:val>
            <c:numRef>
              <c:f>'Kopie invoerbestand'!$BK$54</c:f>
              <c:numCache>
                <c:formatCode>0.0</c:formatCode>
                <c:ptCount val="1"/>
                <c:pt idx="0">
                  <c:v>0</c:v>
                </c:pt>
              </c:numCache>
            </c:numRef>
          </c:val>
          <c:extLst>
            <c:ext xmlns:c16="http://schemas.microsoft.com/office/drawing/2014/chart" uri="{C3380CC4-5D6E-409C-BE32-E72D297353CC}">
              <c16:uniqueId val="{00000000-547D-4869-9A3C-20C89790C0D3}"/>
            </c:ext>
          </c:extLst>
        </c:ser>
        <c:dLbls>
          <c:showLegendKey val="0"/>
          <c:showVal val="0"/>
          <c:showCatName val="0"/>
          <c:showSerName val="0"/>
          <c:showPercent val="0"/>
          <c:showBubbleSize val="0"/>
        </c:dLbls>
        <c:gapWidth val="182"/>
        <c:axId val="410286592"/>
        <c:axId val="410287576"/>
      </c:barChart>
      <c:catAx>
        <c:axId val="410286592"/>
        <c:scaling>
          <c:orientation val="minMax"/>
        </c:scaling>
        <c:delete val="1"/>
        <c:axPos val="l"/>
        <c:numFmt formatCode="General" sourceLinked="1"/>
        <c:majorTickMark val="none"/>
        <c:minorTickMark val="none"/>
        <c:tickLblPos val="nextTo"/>
        <c:crossAx val="410287576"/>
        <c:crosses val="autoZero"/>
        <c:auto val="1"/>
        <c:lblAlgn val="ctr"/>
        <c:lblOffset val="100"/>
        <c:noMultiLvlLbl val="0"/>
      </c:catAx>
      <c:valAx>
        <c:axId val="410287576"/>
        <c:scaling>
          <c:orientation val="minMax"/>
          <c:max val="5"/>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Roboto" panose="02000000000000000000" pitchFamily="2" charset="0"/>
                <a:ea typeface="Roboto" panose="02000000000000000000" pitchFamily="2" charset="0"/>
                <a:cs typeface="+mn-cs"/>
              </a:defRPr>
            </a:pPr>
            <a:endParaRPr lang="nl-NL"/>
          </a:p>
        </c:txPr>
        <c:crossAx val="4102865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latin typeface="Roboto" panose="02000000000000000000" pitchFamily="2" charset="0"/>
          <a:ea typeface="Roboto" panose="02000000000000000000" pitchFamily="2" charset="0"/>
        </a:defRPr>
      </a:pPr>
      <a:endParaRPr lang="nl-NL"/>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chemeClr val="tx1">
                    <a:lumMod val="65000"/>
                    <a:lumOff val="35000"/>
                  </a:schemeClr>
                </a:solidFill>
                <a:latin typeface="Roboto" panose="02000000000000000000" pitchFamily="2" charset="0"/>
                <a:ea typeface="Roboto" panose="02000000000000000000" pitchFamily="2" charset="0"/>
                <a:cs typeface="+mn-cs"/>
              </a:defRPr>
            </a:pPr>
            <a:r>
              <a:rPr lang="nl-NL"/>
              <a:t>Productiviteit</a:t>
            </a:r>
          </a:p>
        </c:rich>
      </c:tx>
      <c:overlay val="0"/>
      <c:spPr>
        <a:noFill/>
        <a:ln>
          <a:noFill/>
        </a:ln>
        <a:effectLst/>
      </c:spPr>
      <c:txPr>
        <a:bodyPr rot="0" spcFirstLastPara="1" vertOverflow="ellipsis" vert="horz" wrap="square" anchor="ctr" anchorCtr="1"/>
        <a:lstStyle/>
        <a:p>
          <a:pPr>
            <a:defRPr sz="1320" b="0" i="0" u="none" strike="noStrike" kern="1200" spc="0" baseline="0">
              <a:solidFill>
                <a:schemeClr val="tx1">
                  <a:lumMod val="65000"/>
                  <a:lumOff val="35000"/>
                </a:schemeClr>
              </a:solidFill>
              <a:latin typeface="Roboto" panose="02000000000000000000" pitchFamily="2" charset="0"/>
              <a:ea typeface="Roboto" panose="02000000000000000000" pitchFamily="2" charset="0"/>
              <a:cs typeface="+mn-cs"/>
            </a:defRPr>
          </a:pPr>
          <a:endParaRPr lang="nl-NL"/>
        </a:p>
      </c:txPr>
    </c:title>
    <c:autoTitleDeleted val="0"/>
    <c:plotArea>
      <c:layout/>
      <c:barChart>
        <c:barDir val="bar"/>
        <c:grouping val="percentStacked"/>
        <c:varyColors val="0"/>
        <c:ser>
          <c:idx val="0"/>
          <c:order val="0"/>
          <c:tx>
            <c:strRef>
              <c:f>Percentages!$AT$14</c:f>
              <c:strCache>
                <c:ptCount val="1"/>
                <c:pt idx="0">
                  <c:v>(helemaal) oneens</c:v>
                </c:pt>
              </c:strCache>
            </c:strRef>
          </c:tx>
          <c:spPr>
            <a:solidFill>
              <a:srgbClr val="DE7C00"/>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Roboto" panose="02000000000000000000" pitchFamily="2" charset="0"/>
                    <a:ea typeface="Roboto" panose="02000000000000000000" pitchFamily="2" charset="0"/>
                    <a:cs typeface="+mn-cs"/>
                  </a:defRPr>
                </a:pPr>
                <a:endParaRPr lang="nl-N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Percentages!$AU$13:$AX$13</c:f>
              <c:strCache>
                <c:ptCount val="4"/>
                <c:pt idx="0">
                  <c:v>v44</c:v>
                </c:pt>
                <c:pt idx="1">
                  <c:v>v45</c:v>
                </c:pt>
                <c:pt idx="2">
                  <c:v>v46</c:v>
                </c:pt>
                <c:pt idx="3">
                  <c:v>v47</c:v>
                </c:pt>
              </c:strCache>
            </c:strRef>
          </c:cat>
          <c:val>
            <c:numRef>
              <c:f>Percentages!$AU$14:$AX$14</c:f>
              <c:numCache>
                <c:formatCode>0%</c:formatCode>
                <c:ptCount val="4"/>
                <c:pt idx="0">
                  <c:v>0</c:v>
                </c:pt>
                <c:pt idx="1">
                  <c:v>0</c:v>
                </c:pt>
                <c:pt idx="2">
                  <c:v>0</c:v>
                </c:pt>
                <c:pt idx="3">
                  <c:v>0</c:v>
                </c:pt>
              </c:numCache>
            </c:numRef>
          </c:val>
          <c:extLst>
            <c:ext xmlns:c16="http://schemas.microsoft.com/office/drawing/2014/chart" uri="{C3380CC4-5D6E-409C-BE32-E72D297353CC}">
              <c16:uniqueId val="{00000000-EFF1-4BC9-BEA8-30B627A7F74F}"/>
            </c:ext>
          </c:extLst>
        </c:ser>
        <c:ser>
          <c:idx val="1"/>
          <c:order val="1"/>
          <c:tx>
            <c:strRef>
              <c:f>Percentages!$AT$15</c:f>
              <c:strCache>
                <c:ptCount val="1"/>
                <c:pt idx="0">
                  <c:v>neutraal</c:v>
                </c:pt>
              </c:strCache>
            </c:strRef>
          </c:tx>
          <c:spPr>
            <a:solidFill>
              <a:srgbClr val="EBEDEE"/>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Roboto" panose="02000000000000000000" pitchFamily="2" charset="0"/>
                    <a:ea typeface="Roboto" panose="02000000000000000000" pitchFamily="2" charset="0"/>
                    <a:cs typeface="+mn-cs"/>
                  </a:defRPr>
                </a:pPr>
                <a:endParaRPr lang="nl-N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Percentages!$AU$13:$AX$13</c:f>
              <c:strCache>
                <c:ptCount val="4"/>
                <c:pt idx="0">
                  <c:v>v44</c:v>
                </c:pt>
                <c:pt idx="1">
                  <c:v>v45</c:v>
                </c:pt>
                <c:pt idx="2">
                  <c:v>v46</c:v>
                </c:pt>
                <c:pt idx="3">
                  <c:v>v47</c:v>
                </c:pt>
              </c:strCache>
            </c:strRef>
          </c:cat>
          <c:val>
            <c:numRef>
              <c:f>Percentages!$AU$15:$AX$15</c:f>
              <c:numCache>
                <c:formatCode>0%</c:formatCode>
                <c:ptCount val="4"/>
                <c:pt idx="0">
                  <c:v>0</c:v>
                </c:pt>
                <c:pt idx="1">
                  <c:v>0</c:v>
                </c:pt>
                <c:pt idx="2">
                  <c:v>0</c:v>
                </c:pt>
                <c:pt idx="3">
                  <c:v>0</c:v>
                </c:pt>
              </c:numCache>
            </c:numRef>
          </c:val>
          <c:extLst>
            <c:ext xmlns:c16="http://schemas.microsoft.com/office/drawing/2014/chart" uri="{C3380CC4-5D6E-409C-BE32-E72D297353CC}">
              <c16:uniqueId val="{00000001-EFF1-4BC9-BEA8-30B627A7F74F}"/>
            </c:ext>
          </c:extLst>
        </c:ser>
        <c:ser>
          <c:idx val="2"/>
          <c:order val="2"/>
          <c:tx>
            <c:strRef>
              <c:f>Percentages!$AT$16</c:f>
              <c:strCache>
                <c:ptCount val="1"/>
                <c:pt idx="0">
                  <c:v>(helemaal) eens</c:v>
                </c:pt>
              </c:strCache>
            </c:strRef>
          </c:tx>
          <c:spPr>
            <a:solidFill>
              <a:srgbClr val="4298B5"/>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Roboto" panose="02000000000000000000" pitchFamily="2" charset="0"/>
                    <a:ea typeface="Roboto" panose="02000000000000000000" pitchFamily="2" charset="0"/>
                    <a:cs typeface="+mn-cs"/>
                  </a:defRPr>
                </a:pPr>
                <a:endParaRPr lang="nl-N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Percentages!$AU$13:$AX$13</c:f>
              <c:strCache>
                <c:ptCount val="4"/>
                <c:pt idx="0">
                  <c:v>v44</c:v>
                </c:pt>
                <c:pt idx="1">
                  <c:v>v45</c:v>
                </c:pt>
                <c:pt idx="2">
                  <c:v>v46</c:v>
                </c:pt>
                <c:pt idx="3">
                  <c:v>v47</c:v>
                </c:pt>
              </c:strCache>
            </c:strRef>
          </c:cat>
          <c:val>
            <c:numRef>
              <c:f>Percentages!$AU$16:$AX$16</c:f>
              <c:numCache>
                <c:formatCode>0%</c:formatCode>
                <c:ptCount val="4"/>
                <c:pt idx="0">
                  <c:v>0</c:v>
                </c:pt>
                <c:pt idx="1">
                  <c:v>0</c:v>
                </c:pt>
                <c:pt idx="2">
                  <c:v>0</c:v>
                </c:pt>
                <c:pt idx="3">
                  <c:v>0</c:v>
                </c:pt>
              </c:numCache>
            </c:numRef>
          </c:val>
          <c:extLst>
            <c:ext xmlns:c16="http://schemas.microsoft.com/office/drawing/2014/chart" uri="{C3380CC4-5D6E-409C-BE32-E72D297353CC}">
              <c16:uniqueId val="{00000002-EFF1-4BC9-BEA8-30B627A7F74F}"/>
            </c:ext>
          </c:extLst>
        </c:ser>
        <c:dLbls>
          <c:dLblPos val="ctr"/>
          <c:showLegendKey val="0"/>
          <c:showVal val="1"/>
          <c:showCatName val="0"/>
          <c:showSerName val="0"/>
          <c:showPercent val="0"/>
          <c:showBubbleSize val="0"/>
        </c:dLbls>
        <c:gapWidth val="150"/>
        <c:overlap val="100"/>
        <c:axId val="827338264"/>
        <c:axId val="827340888"/>
      </c:barChart>
      <c:catAx>
        <c:axId val="82733826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Roboto" panose="02000000000000000000" pitchFamily="2" charset="0"/>
                <a:ea typeface="Roboto" panose="02000000000000000000" pitchFamily="2" charset="0"/>
                <a:cs typeface="+mn-cs"/>
              </a:defRPr>
            </a:pPr>
            <a:endParaRPr lang="nl-NL"/>
          </a:p>
        </c:txPr>
        <c:crossAx val="827340888"/>
        <c:crosses val="autoZero"/>
        <c:auto val="1"/>
        <c:lblAlgn val="ctr"/>
        <c:lblOffset val="100"/>
        <c:noMultiLvlLbl val="0"/>
      </c:catAx>
      <c:valAx>
        <c:axId val="82734088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Roboto" panose="02000000000000000000" pitchFamily="2" charset="0"/>
                <a:ea typeface="Roboto" panose="02000000000000000000" pitchFamily="2" charset="0"/>
                <a:cs typeface="+mn-cs"/>
              </a:defRPr>
            </a:pPr>
            <a:endParaRPr lang="nl-NL"/>
          </a:p>
        </c:txPr>
        <c:crossAx val="8273382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Roboto" panose="02000000000000000000" pitchFamily="2" charset="0"/>
              <a:ea typeface="Roboto" panose="02000000000000000000" pitchFamily="2" charset="0"/>
              <a:cs typeface="+mn-cs"/>
            </a:defRPr>
          </a:pPr>
          <a:endParaRPr lang="nl-N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latin typeface="Roboto" panose="02000000000000000000" pitchFamily="2" charset="0"/>
          <a:ea typeface="Roboto" panose="02000000000000000000" pitchFamily="2" charset="0"/>
        </a:defRPr>
      </a:pPr>
      <a:endParaRPr lang="nl-NL"/>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chemeClr val="tx1">
                    <a:lumMod val="65000"/>
                    <a:lumOff val="35000"/>
                  </a:schemeClr>
                </a:solidFill>
                <a:latin typeface="Roboto" panose="02000000000000000000" pitchFamily="2" charset="0"/>
                <a:ea typeface="Roboto" panose="02000000000000000000" pitchFamily="2" charset="0"/>
                <a:cs typeface="+mn-cs"/>
              </a:defRPr>
            </a:pPr>
            <a:r>
              <a:rPr lang="nl-NL"/>
              <a:t>Gemiddelde</a:t>
            </a:r>
            <a:r>
              <a:rPr lang="nl-NL" baseline="0"/>
              <a:t> p</a:t>
            </a:r>
            <a:r>
              <a:rPr lang="nl-NL"/>
              <a:t>roductiviteit</a:t>
            </a:r>
          </a:p>
        </c:rich>
      </c:tx>
      <c:overlay val="0"/>
      <c:spPr>
        <a:noFill/>
        <a:ln>
          <a:noFill/>
        </a:ln>
        <a:effectLst/>
      </c:spPr>
      <c:txPr>
        <a:bodyPr rot="0" spcFirstLastPara="1" vertOverflow="ellipsis" vert="horz" wrap="square" anchor="ctr" anchorCtr="1"/>
        <a:lstStyle/>
        <a:p>
          <a:pPr>
            <a:defRPr sz="1320" b="0" i="0" u="none" strike="noStrike" kern="1200" spc="0" baseline="0">
              <a:solidFill>
                <a:schemeClr val="tx1">
                  <a:lumMod val="65000"/>
                  <a:lumOff val="35000"/>
                </a:schemeClr>
              </a:solidFill>
              <a:latin typeface="Roboto" panose="02000000000000000000" pitchFamily="2" charset="0"/>
              <a:ea typeface="Roboto" panose="02000000000000000000" pitchFamily="2" charset="0"/>
              <a:cs typeface="+mn-cs"/>
            </a:defRPr>
          </a:pPr>
          <a:endParaRPr lang="nl-NL"/>
        </a:p>
      </c:txPr>
    </c:title>
    <c:autoTitleDeleted val="0"/>
    <c:plotArea>
      <c:layout/>
      <c:barChart>
        <c:barDir val="bar"/>
        <c:grouping val="clustered"/>
        <c:varyColors val="0"/>
        <c:ser>
          <c:idx val="0"/>
          <c:order val="0"/>
          <c:spPr>
            <a:solidFill>
              <a:srgbClr val="4298B5"/>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Roboto" panose="02000000000000000000" pitchFamily="2" charset="0"/>
                    <a:ea typeface="Roboto" panose="02000000000000000000" pitchFamily="2" charset="0"/>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'Kopie invoerbestand'!$BM$3</c:f>
              <c:strCache>
                <c:ptCount val="1"/>
                <c:pt idx="0">
                  <c:v>Productiviteit</c:v>
                </c:pt>
              </c:strCache>
            </c:strRef>
          </c:cat>
          <c:val>
            <c:numRef>
              <c:f>'Kopie invoerbestand'!$BM$54</c:f>
              <c:numCache>
                <c:formatCode>0.0</c:formatCode>
                <c:ptCount val="1"/>
                <c:pt idx="0">
                  <c:v>0</c:v>
                </c:pt>
              </c:numCache>
            </c:numRef>
          </c:val>
          <c:extLst>
            <c:ext xmlns:c16="http://schemas.microsoft.com/office/drawing/2014/chart" uri="{C3380CC4-5D6E-409C-BE32-E72D297353CC}">
              <c16:uniqueId val="{00000000-6E74-46F0-B1AF-AD3782A225F3}"/>
            </c:ext>
          </c:extLst>
        </c:ser>
        <c:dLbls>
          <c:showLegendKey val="0"/>
          <c:showVal val="0"/>
          <c:showCatName val="0"/>
          <c:showSerName val="0"/>
          <c:showPercent val="0"/>
          <c:showBubbleSize val="0"/>
        </c:dLbls>
        <c:gapWidth val="182"/>
        <c:axId val="878993664"/>
        <c:axId val="878993992"/>
      </c:barChart>
      <c:catAx>
        <c:axId val="878993664"/>
        <c:scaling>
          <c:orientation val="minMax"/>
        </c:scaling>
        <c:delete val="1"/>
        <c:axPos val="l"/>
        <c:numFmt formatCode="General" sourceLinked="1"/>
        <c:majorTickMark val="none"/>
        <c:minorTickMark val="none"/>
        <c:tickLblPos val="nextTo"/>
        <c:crossAx val="878993992"/>
        <c:crosses val="autoZero"/>
        <c:auto val="1"/>
        <c:lblAlgn val="ctr"/>
        <c:lblOffset val="100"/>
        <c:noMultiLvlLbl val="0"/>
      </c:catAx>
      <c:valAx>
        <c:axId val="878993992"/>
        <c:scaling>
          <c:orientation val="minMax"/>
          <c:max val="5"/>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Roboto" panose="02000000000000000000" pitchFamily="2" charset="0"/>
                <a:ea typeface="Roboto" panose="02000000000000000000" pitchFamily="2" charset="0"/>
                <a:cs typeface="+mn-cs"/>
              </a:defRPr>
            </a:pPr>
            <a:endParaRPr lang="nl-NL"/>
          </a:p>
        </c:txPr>
        <c:crossAx val="8789936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latin typeface="Roboto" panose="02000000000000000000" pitchFamily="2" charset="0"/>
          <a:ea typeface="Roboto" panose="02000000000000000000" pitchFamily="2" charset="0"/>
        </a:defRPr>
      </a:pPr>
      <a:endParaRPr lang="nl-NL"/>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chemeClr val="tx1">
                    <a:lumMod val="65000"/>
                    <a:lumOff val="35000"/>
                  </a:schemeClr>
                </a:solidFill>
                <a:latin typeface="Roboto" panose="02000000000000000000" pitchFamily="2" charset="0"/>
                <a:ea typeface="Roboto" panose="02000000000000000000" pitchFamily="2" charset="0"/>
                <a:cs typeface="+mn-cs"/>
              </a:defRPr>
            </a:pPr>
            <a:r>
              <a:rPr lang="nl-NL"/>
              <a:t>Betrokkenheid</a:t>
            </a:r>
          </a:p>
        </c:rich>
      </c:tx>
      <c:overlay val="0"/>
      <c:spPr>
        <a:noFill/>
        <a:ln>
          <a:noFill/>
        </a:ln>
        <a:effectLst/>
      </c:spPr>
      <c:txPr>
        <a:bodyPr rot="0" spcFirstLastPara="1" vertOverflow="ellipsis" vert="horz" wrap="square" anchor="ctr" anchorCtr="1"/>
        <a:lstStyle/>
        <a:p>
          <a:pPr>
            <a:defRPr sz="1320" b="0" i="0" u="none" strike="noStrike" kern="1200" spc="0" baseline="0">
              <a:solidFill>
                <a:schemeClr val="tx1">
                  <a:lumMod val="65000"/>
                  <a:lumOff val="35000"/>
                </a:schemeClr>
              </a:solidFill>
              <a:latin typeface="Roboto" panose="02000000000000000000" pitchFamily="2" charset="0"/>
              <a:ea typeface="Roboto" panose="02000000000000000000" pitchFamily="2" charset="0"/>
              <a:cs typeface="+mn-cs"/>
            </a:defRPr>
          </a:pPr>
          <a:endParaRPr lang="nl-NL"/>
        </a:p>
      </c:txPr>
    </c:title>
    <c:autoTitleDeleted val="0"/>
    <c:plotArea>
      <c:layout/>
      <c:barChart>
        <c:barDir val="bar"/>
        <c:grouping val="stacked"/>
        <c:varyColors val="0"/>
        <c:ser>
          <c:idx val="0"/>
          <c:order val="0"/>
          <c:tx>
            <c:strRef>
              <c:f>Percentages!$AY$14</c:f>
              <c:strCache>
                <c:ptCount val="1"/>
                <c:pt idx="0">
                  <c:v>(helemaal) oneens</c:v>
                </c:pt>
              </c:strCache>
            </c:strRef>
          </c:tx>
          <c:spPr>
            <a:solidFill>
              <a:srgbClr val="DE7C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Roboto" panose="02000000000000000000" pitchFamily="2" charset="0"/>
                    <a:ea typeface="Roboto" panose="02000000000000000000" pitchFamily="2" charset="0"/>
                    <a:cs typeface="+mn-cs"/>
                  </a:defRPr>
                </a:pPr>
                <a:endParaRPr lang="nl-N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Percentages!$AZ$13:$BA$13</c:f>
              <c:strCache>
                <c:ptCount val="2"/>
                <c:pt idx="0">
                  <c:v>v48</c:v>
                </c:pt>
                <c:pt idx="1">
                  <c:v>v49</c:v>
                </c:pt>
              </c:strCache>
            </c:strRef>
          </c:cat>
          <c:val>
            <c:numRef>
              <c:f>Percentages!$AZ$14:$BA$14</c:f>
              <c:numCache>
                <c:formatCode>0%</c:formatCode>
                <c:ptCount val="2"/>
                <c:pt idx="0">
                  <c:v>0</c:v>
                </c:pt>
                <c:pt idx="1">
                  <c:v>0</c:v>
                </c:pt>
              </c:numCache>
            </c:numRef>
          </c:val>
          <c:extLst>
            <c:ext xmlns:c16="http://schemas.microsoft.com/office/drawing/2014/chart" uri="{C3380CC4-5D6E-409C-BE32-E72D297353CC}">
              <c16:uniqueId val="{00000000-7F6F-4922-82F2-F8C083C7873F}"/>
            </c:ext>
          </c:extLst>
        </c:ser>
        <c:ser>
          <c:idx val="1"/>
          <c:order val="1"/>
          <c:tx>
            <c:strRef>
              <c:f>Percentages!$AY$15</c:f>
              <c:strCache>
                <c:ptCount val="1"/>
                <c:pt idx="0">
                  <c:v>neutraal</c:v>
                </c:pt>
              </c:strCache>
            </c:strRef>
          </c:tx>
          <c:spPr>
            <a:solidFill>
              <a:srgbClr val="EBEDEE"/>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Roboto" panose="02000000000000000000" pitchFamily="2" charset="0"/>
                    <a:ea typeface="Roboto" panose="02000000000000000000" pitchFamily="2" charset="0"/>
                    <a:cs typeface="+mn-cs"/>
                  </a:defRPr>
                </a:pPr>
                <a:endParaRPr lang="nl-N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Percentages!$AZ$13:$BA$13</c:f>
              <c:strCache>
                <c:ptCount val="2"/>
                <c:pt idx="0">
                  <c:v>v48</c:v>
                </c:pt>
                <c:pt idx="1">
                  <c:v>v49</c:v>
                </c:pt>
              </c:strCache>
            </c:strRef>
          </c:cat>
          <c:val>
            <c:numRef>
              <c:f>Percentages!$AZ$15:$BA$15</c:f>
              <c:numCache>
                <c:formatCode>0%</c:formatCode>
                <c:ptCount val="2"/>
                <c:pt idx="0">
                  <c:v>0</c:v>
                </c:pt>
                <c:pt idx="1">
                  <c:v>0</c:v>
                </c:pt>
              </c:numCache>
            </c:numRef>
          </c:val>
          <c:extLst>
            <c:ext xmlns:c16="http://schemas.microsoft.com/office/drawing/2014/chart" uri="{C3380CC4-5D6E-409C-BE32-E72D297353CC}">
              <c16:uniqueId val="{00000001-7F6F-4922-82F2-F8C083C7873F}"/>
            </c:ext>
          </c:extLst>
        </c:ser>
        <c:ser>
          <c:idx val="2"/>
          <c:order val="2"/>
          <c:tx>
            <c:strRef>
              <c:f>Percentages!$AY$16</c:f>
              <c:strCache>
                <c:ptCount val="1"/>
                <c:pt idx="0">
                  <c:v>(helemaal) eens</c:v>
                </c:pt>
              </c:strCache>
            </c:strRef>
          </c:tx>
          <c:spPr>
            <a:solidFill>
              <a:srgbClr val="4298B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Roboto" panose="02000000000000000000" pitchFamily="2" charset="0"/>
                    <a:ea typeface="Roboto" panose="02000000000000000000" pitchFamily="2" charset="0"/>
                    <a:cs typeface="+mn-cs"/>
                  </a:defRPr>
                </a:pPr>
                <a:endParaRPr lang="nl-N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Percentages!$AZ$13:$BA$13</c:f>
              <c:strCache>
                <c:ptCount val="2"/>
                <c:pt idx="0">
                  <c:v>v48</c:v>
                </c:pt>
                <c:pt idx="1">
                  <c:v>v49</c:v>
                </c:pt>
              </c:strCache>
            </c:strRef>
          </c:cat>
          <c:val>
            <c:numRef>
              <c:f>Percentages!$AZ$16:$BA$16</c:f>
              <c:numCache>
                <c:formatCode>0%</c:formatCode>
                <c:ptCount val="2"/>
                <c:pt idx="0">
                  <c:v>0</c:v>
                </c:pt>
                <c:pt idx="1">
                  <c:v>0</c:v>
                </c:pt>
              </c:numCache>
            </c:numRef>
          </c:val>
          <c:extLst>
            <c:ext xmlns:c16="http://schemas.microsoft.com/office/drawing/2014/chart" uri="{C3380CC4-5D6E-409C-BE32-E72D297353CC}">
              <c16:uniqueId val="{00000002-7F6F-4922-82F2-F8C083C7873F}"/>
            </c:ext>
          </c:extLst>
        </c:ser>
        <c:dLbls>
          <c:dLblPos val="ctr"/>
          <c:showLegendKey val="0"/>
          <c:showVal val="1"/>
          <c:showCatName val="0"/>
          <c:showSerName val="0"/>
          <c:showPercent val="0"/>
          <c:showBubbleSize val="0"/>
        </c:dLbls>
        <c:gapWidth val="150"/>
        <c:overlap val="100"/>
        <c:axId val="706532064"/>
        <c:axId val="706540920"/>
      </c:barChart>
      <c:catAx>
        <c:axId val="70653206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Roboto" panose="02000000000000000000" pitchFamily="2" charset="0"/>
                <a:ea typeface="Roboto" panose="02000000000000000000" pitchFamily="2" charset="0"/>
                <a:cs typeface="+mn-cs"/>
              </a:defRPr>
            </a:pPr>
            <a:endParaRPr lang="nl-NL"/>
          </a:p>
        </c:txPr>
        <c:crossAx val="706540920"/>
        <c:crosses val="autoZero"/>
        <c:auto val="1"/>
        <c:lblAlgn val="ctr"/>
        <c:lblOffset val="100"/>
        <c:noMultiLvlLbl val="0"/>
      </c:catAx>
      <c:valAx>
        <c:axId val="706540920"/>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Roboto" panose="02000000000000000000" pitchFamily="2" charset="0"/>
                <a:ea typeface="Roboto" panose="02000000000000000000" pitchFamily="2" charset="0"/>
                <a:cs typeface="+mn-cs"/>
              </a:defRPr>
            </a:pPr>
            <a:endParaRPr lang="nl-NL"/>
          </a:p>
        </c:txPr>
        <c:crossAx val="7065320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Roboto" panose="02000000000000000000" pitchFamily="2" charset="0"/>
              <a:ea typeface="Roboto" panose="02000000000000000000" pitchFamily="2" charset="0"/>
              <a:cs typeface="+mn-cs"/>
            </a:defRPr>
          </a:pPr>
          <a:endParaRPr lang="nl-N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latin typeface="Roboto" panose="02000000000000000000" pitchFamily="2" charset="0"/>
          <a:ea typeface="Roboto" panose="02000000000000000000" pitchFamily="2" charset="0"/>
        </a:defRPr>
      </a:pPr>
      <a:endParaRPr lang="nl-NL"/>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chemeClr val="tx1">
                    <a:lumMod val="65000"/>
                    <a:lumOff val="35000"/>
                  </a:schemeClr>
                </a:solidFill>
                <a:latin typeface="Roboto" panose="02000000000000000000" pitchFamily="2" charset="0"/>
                <a:ea typeface="Roboto" panose="02000000000000000000" pitchFamily="2" charset="0"/>
                <a:cs typeface="+mn-cs"/>
              </a:defRPr>
            </a:pPr>
            <a:r>
              <a:rPr lang="nl-NL"/>
              <a:t>Gemiddelde betrokkenheid</a:t>
            </a:r>
          </a:p>
        </c:rich>
      </c:tx>
      <c:overlay val="0"/>
      <c:spPr>
        <a:noFill/>
        <a:ln>
          <a:noFill/>
        </a:ln>
        <a:effectLst/>
      </c:spPr>
      <c:txPr>
        <a:bodyPr rot="0" spcFirstLastPara="1" vertOverflow="ellipsis" vert="horz" wrap="square" anchor="ctr" anchorCtr="1"/>
        <a:lstStyle/>
        <a:p>
          <a:pPr>
            <a:defRPr sz="1320" b="0" i="0" u="none" strike="noStrike" kern="1200" spc="0" baseline="0">
              <a:solidFill>
                <a:schemeClr val="tx1">
                  <a:lumMod val="65000"/>
                  <a:lumOff val="35000"/>
                </a:schemeClr>
              </a:solidFill>
              <a:latin typeface="Roboto" panose="02000000000000000000" pitchFamily="2" charset="0"/>
              <a:ea typeface="Roboto" panose="02000000000000000000" pitchFamily="2" charset="0"/>
              <a:cs typeface="+mn-cs"/>
            </a:defRPr>
          </a:pPr>
          <a:endParaRPr lang="nl-NL"/>
        </a:p>
      </c:txPr>
    </c:title>
    <c:autoTitleDeleted val="0"/>
    <c:plotArea>
      <c:layout/>
      <c:barChart>
        <c:barDir val="bar"/>
        <c:grouping val="clustered"/>
        <c:varyColors val="0"/>
        <c:ser>
          <c:idx val="0"/>
          <c:order val="0"/>
          <c:spPr>
            <a:solidFill>
              <a:srgbClr val="4298B5"/>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Roboto" panose="02000000000000000000" pitchFamily="2" charset="0"/>
                    <a:ea typeface="Roboto" panose="02000000000000000000" pitchFamily="2" charset="0"/>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'Kopie invoerbestand'!$BN$3</c:f>
              <c:strCache>
                <c:ptCount val="1"/>
                <c:pt idx="0">
                  <c:v>Betrokkenheid</c:v>
                </c:pt>
              </c:strCache>
            </c:strRef>
          </c:cat>
          <c:val>
            <c:numRef>
              <c:f>'Kopie invoerbestand'!$BN$54</c:f>
              <c:numCache>
                <c:formatCode>0.0</c:formatCode>
                <c:ptCount val="1"/>
                <c:pt idx="0">
                  <c:v>0</c:v>
                </c:pt>
              </c:numCache>
            </c:numRef>
          </c:val>
          <c:extLst>
            <c:ext xmlns:c16="http://schemas.microsoft.com/office/drawing/2014/chart" uri="{C3380CC4-5D6E-409C-BE32-E72D297353CC}">
              <c16:uniqueId val="{00000000-41A9-4AF6-B279-D8F314CA5877}"/>
            </c:ext>
          </c:extLst>
        </c:ser>
        <c:dLbls>
          <c:dLblPos val="outEnd"/>
          <c:showLegendKey val="0"/>
          <c:showVal val="1"/>
          <c:showCatName val="0"/>
          <c:showSerName val="0"/>
          <c:showPercent val="0"/>
          <c:showBubbleSize val="0"/>
        </c:dLbls>
        <c:gapWidth val="182"/>
        <c:axId val="809488272"/>
        <c:axId val="809486632"/>
      </c:barChart>
      <c:catAx>
        <c:axId val="809488272"/>
        <c:scaling>
          <c:orientation val="minMax"/>
        </c:scaling>
        <c:delete val="1"/>
        <c:axPos val="l"/>
        <c:numFmt formatCode="General" sourceLinked="1"/>
        <c:majorTickMark val="none"/>
        <c:minorTickMark val="none"/>
        <c:tickLblPos val="nextTo"/>
        <c:crossAx val="809486632"/>
        <c:crosses val="autoZero"/>
        <c:auto val="1"/>
        <c:lblAlgn val="ctr"/>
        <c:lblOffset val="100"/>
        <c:noMultiLvlLbl val="0"/>
      </c:catAx>
      <c:valAx>
        <c:axId val="809486632"/>
        <c:scaling>
          <c:orientation val="minMax"/>
          <c:max val="5"/>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Roboto" panose="02000000000000000000" pitchFamily="2" charset="0"/>
                <a:ea typeface="Roboto" panose="02000000000000000000" pitchFamily="2" charset="0"/>
                <a:cs typeface="+mn-cs"/>
              </a:defRPr>
            </a:pPr>
            <a:endParaRPr lang="nl-NL"/>
          </a:p>
        </c:txPr>
        <c:crossAx val="8094882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latin typeface="Roboto" panose="02000000000000000000" pitchFamily="2" charset="0"/>
          <a:ea typeface="Roboto" panose="02000000000000000000" pitchFamily="2" charset="0"/>
        </a:defRPr>
      </a:pPr>
      <a:endParaRPr lang="nl-NL"/>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chemeClr val="tx1">
                    <a:lumMod val="65000"/>
                    <a:lumOff val="35000"/>
                  </a:schemeClr>
                </a:solidFill>
                <a:latin typeface="Roboto" panose="02000000000000000000" pitchFamily="2" charset="0"/>
                <a:ea typeface="Roboto" panose="02000000000000000000" pitchFamily="2" charset="0"/>
                <a:cs typeface="+mn-cs"/>
              </a:defRPr>
            </a:pPr>
            <a:r>
              <a:rPr lang="nl-NL"/>
              <a:t>Gemiddelde tevredenheid</a:t>
            </a:r>
          </a:p>
        </c:rich>
      </c:tx>
      <c:overlay val="0"/>
      <c:spPr>
        <a:noFill/>
        <a:ln>
          <a:noFill/>
        </a:ln>
        <a:effectLst/>
      </c:spPr>
      <c:txPr>
        <a:bodyPr rot="0" spcFirstLastPara="1" vertOverflow="ellipsis" vert="horz" wrap="square" anchor="ctr" anchorCtr="1"/>
        <a:lstStyle/>
        <a:p>
          <a:pPr>
            <a:defRPr sz="1320" b="0" i="0" u="none" strike="noStrike" kern="1200" spc="0" baseline="0">
              <a:solidFill>
                <a:schemeClr val="tx1">
                  <a:lumMod val="65000"/>
                  <a:lumOff val="35000"/>
                </a:schemeClr>
              </a:solidFill>
              <a:latin typeface="Roboto" panose="02000000000000000000" pitchFamily="2" charset="0"/>
              <a:ea typeface="Roboto" panose="02000000000000000000" pitchFamily="2" charset="0"/>
              <a:cs typeface="+mn-cs"/>
            </a:defRPr>
          </a:pPr>
          <a:endParaRPr lang="nl-NL"/>
        </a:p>
      </c:txPr>
    </c:title>
    <c:autoTitleDeleted val="0"/>
    <c:plotArea>
      <c:layout/>
      <c:barChart>
        <c:barDir val="bar"/>
        <c:grouping val="clustered"/>
        <c:varyColors val="0"/>
        <c:ser>
          <c:idx val="0"/>
          <c:order val="0"/>
          <c:spPr>
            <a:solidFill>
              <a:srgbClr val="4298B5"/>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Roboto" panose="02000000000000000000" pitchFamily="2" charset="0"/>
                    <a:ea typeface="Roboto" panose="02000000000000000000" pitchFamily="2" charset="0"/>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'Kopie invoerbestand'!$BO$3</c:f>
              <c:strCache>
                <c:ptCount val="1"/>
                <c:pt idx="0">
                  <c:v>Tevredenheid</c:v>
                </c:pt>
              </c:strCache>
            </c:strRef>
          </c:cat>
          <c:val>
            <c:numRef>
              <c:f>'Kopie invoerbestand'!$BO$54</c:f>
              <c:numCache>
                <c:formatCode>0.0</c:formatCode>
                <c:ptCount val="1"/>
                <c:pt idx="0">
                  <c:v>0</c:v>
                </c:pt>
              </c:numCache>
            </c:numRef>
          </c:val>
          <c:extLst>
            <c:ext xmlns:c16="http://schemas.microsoft.com/office/drawing/2014/chart" uri="{C3380CC4-5D6E-409C-BE32-E72D297353CC}">
              <c16:uniqueId val="{00000000-DB50-4533-819A-FA82133E08A8}"/>
            </c:ext>
          </c:extLst>
        </c:ser>
        <c:dLbls>
          <c:showLegendKey val="0"/>
          <c:showVal val="0"/>
          <c:showCatName val="0"/>
          <c:showSerName val="0"/>
          <c:showPercent val="0"/>
          <c:showBubbleSize val="0"/>
        </c:dLbls>
        <c:gapWidth val="182"/>
        <c:axId val="962979992"/>
        <c:axId val="962983600"/>
      </c:barChart>
      <c:catAx>
        <c:axId val="962979992"/>
        <c:scaling>
          <c:orientation val="minMax"/>
        </c:scaling>
        <c:delete val="1"/>
        <c:axPos val="l"/>
        <c:numFmt formatCode="General" sourceLinked="1"/>
        <c:majorTickMark val="none"/>
        <c:minorTickMark val="none"/>
        <c:tickLblPos val="nextTo"/>
        <c:crossAx val="962983600"/>
        <c:crosses val="autoZero"/>
        <c:auto val="1"/>
        <c:lblAlgn val="ctr"/>
        <c:lblOffset val="100"/>
        <c:noMultiLvlLbl val="0"/>
      </c:catAx>
      <c:valAx>
        <c:axId val="962983600"/>
        <c:scaling>
          <c:orientation val="minMax"/>
          <c:max val="5"/>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Roboto" panose="02000000000000000000" pitchFamily="2" charset="0"/>
                <a:ea typeface="Roboto" panose="02000000000000000000" pitchFamily="2" charset="0"/>
                <a:cs typeface="+mn-cs"/>
              </a:defRPr>
            </a:pPr>
            <a:endParaRPr lang="nl-NL"/>
          </a:p>
        </c:txPr>
        <c:crossAx val="962979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latin typeface="Roboto" panose="02000000000000000000" pitchFamily="2" charset="0"/>
          <a:ea typeface="Roboto" panose="02000000000000000000" pitchFamily="2" charset="0"/>
        </a:defRPr>
      </a:pPr>
      <a:endParaRPr lang="nl-NL"/>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chemeClr val="tx1">
                    <a:lumMod val="65000"/>
                    <a:lumOff val="35000"/>
                  </a:schemeClr>
                </a:solidFill>
                <a:latin typeface="Roboto" panose="02000000000000000000" pitchFamily="2" charset="0"/>
                <a:ea typeface="Roboto" panose="02000000000000000000" pitchFamily="2" charset="0"/>
                <a:cs typeface="+mn-cs"/>
              </a:defRPr>
            </a:pPr>
            <a:r>
              <a:rPr lang="nl-NL"/>
              <a:t>Tevredenheid</a:t>
            </a:r>
          </a:p>
        </c:rich>
      </c:tx>
      <c:overlay val="0"/>
      <c:spPr>
        <a:noFill/>
        <a:ln>
          <a:noFill/>
        </a:ln>
        <a:effectLst/>
      </c:spPr>
      <c:txPr>
        <a:bodyPr rot="0" spcFirstLastPara="1" vertOverflow="ellipsis" vert="horz" wrap="square" anchor="ctr" anchorCtr="1"/>
        <a:lstStyle/>
        <a:p>
          <a:pPr>
            <a:defRPr sz="1320" b="0" i="0" u="none" strike="noStrike" kern="1200" spc="0" baseline="0">
              <a:solidFill>
                <a:schemeClr val="tx1">
                  <a:lumMod val="65000"/>
                  <a:lumOff val="35000"/>
                </a:schemeClr>
              </a:solidFill>
              <a:latin typeface="Roboto" panose="02000000000000000000" pitchFamily="2" charset="0"/>
              <a:ea typeface="Roboto" panose="02000000000000000000" pitchFamily="2" charset="0"/>
              <a:cs typeface="+mn-cs"/>
            </a:defRPr>
          </a:pPr>
          <a:endParaRPr lang="nl-NL"/>
        </a:p>
      </c:txPr>
    </c:title>
    <c:autoTitleDeleted val="0"/>
    <c:plotArea>
      <c:layout/>
      <c:barChart>
        <c:barDir val="bar"/>
        <c:grouping val="percentStacked"/>
        <c:varyColors val="0"/>
        <c:ser>
          <c:idx val="0"/>
          <c:order val="0"/>
          <c:tx>
            <c:strRef>
              <c:f>Percentages!$BB$14</c:f>
              <c:strCache>
                <c:ptCount val="1"/>
                <c:pt idx="0">
                  <c:v>(helemaal) oneens</c:v>
                </c:pt>
              </c:strCache>
            </c:strRef>
          </c:tx>
          <c:spPr>
            <a:solidFill>
              <a:srgbClr val="DE7C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Roboto" panose="02000000000000000000" pitchFamily="2" charset="0"/>
                    <a:ea typeface="Roboto" panose="02000000000000000000" pitchFamily="2" charset="0"/>
                    <a:cs typeface="+mn-cs"/>
                  </a:defRPr>
                </a:pPr>
                <a:endParaRPr lang="nl-N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Percentages!$BC$13:$BF$13</c:f>
              <c:strCache>
                <c:ptCount val="4"/>
                <c:pt idx="0">
                  <c:v>v50</c:v>
                </c:pt>
                <c:pt idx="1">
                  <c:v>v51</c:v>
                </c:pt>
                <c:pt idx="2">
                  <c:v>v52</c:v>
                </c:pt>
                <c:pt idx="3">
                  <c:v>v53</c:v>
                </c:pt>
              </c:strCache>
            </c:strRef>
          </c:cat>
          <c:val>
            <c:numRef>
              <c:f>Percentages!$BC$14:$BF$14</c:f>
              <c:numCache>
                <c:formatCode>0%</c:formatCode>
                <c:ptCount val="4"/>
                <c:pt idx="0">
                  <c:v>0</c:v>
                </c:pt>
                <c:pt idx="1">
                  <c:v>0</c:v>
                </c:pt>
                <c:pt idx="2">
                  <c:v>0</c:v>
                </c:pt>
                <c:pt idx="3">
                  <c:v>0</c:v>
                </c:pt>
              </c:numCache>
            </c:numRef>
          </c:val>
          <c:extLst>
            <c:ext xmlns:c16="http://schemas.microsoft.com/office/drawing/2014/chart" uri="{C3380CC4-5D6E-409C-BE32-E72D297353CC}">
              <c16:uniqueId val="{00000000-D601-4CDB-8A59-E4104A824B12}"/>
            </c:ext>
          </c:extLst>
        </c:ser>
        <c:ser>
          <c:idx val="1"/>
          <c:order val="1"/>
          <c:tx>
            <c:strRef>
              <c:f>Percentages!$BB$15</c:f>
              <c:strCache>
                <c:ptCount val="1"/>
                <c:pt idx="0">
                  <c:v>neutraal</c:v>
                </c:pt>
              </c:strCache>
            </c:strRef>
          </c:tx>
          <c:spPr>
            <a:solidFill>
              <a:srgbClr val="EBEDEE"/>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Roboto" panose="02000000000000000000" pitchFamily="2" charset="0"/>
                    <a:ea typeface="Roboto" panose="02000000000000000000" pitchFamily="2" charset="0"/>
                    <a:cs typeface="+mn-cs"/>
                  </a:defRPr>
                </a:pPr>
                <a:endParaRPr lang="nl-N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Percentages!$BC$13:$BF$13</c:f>
              <c:strCache>
                <c:ptCount val="4"/>
                <c:pt idx="0">
                  <c:v>v50</c:v>
                </c:pt>
                <c:pt idx="1">
                  <c:v>v51</c:v>
                </c:pt>
                <c:pt idx="2">
                  <c:v>v52</c:v>
                </c:pt>
                <c:pt idx="3">
                  <c:v>v53</c:v>
                </c:pt>
              </c:strCache>
            </c:strRef>
          </c:cat>
          <c:val>
            <c:numRef>
              <c:f>Percentages!$BC$15:$BF$15</c:f>
              <c:numCache>
                <c:formatCode>0%</c:formatCode>
                <c:ptCount val="4"/>
                <c:pt idx="0">
                  <c:v>0</c:v>
                </c:pt>
                <c:pt idx="1">
                  <c:v>0</c:v>
                </c:pt>
                <c:pt idx="2">
                  <c:v>0</c:v>
                </c:pt>
                <c:pt idx="3">
                  <c:v>0</c:v>
                </c:pt>
              </c:numCache>
            </c:numRef>
          </c:val>
          <c:extLst>
            <c:ext xmlns:c16="http://schemas.microsoft.com/office/drawing/2014/chart" uri="{C3380CC4-5D6E-409C-BE32-E72D297353CC}">
              <c16:uniqueId val="{00000001-D601-4CDB-8A59-E4104A824B12}"/>
            </c:ext>
          </c:extLst>
        </c:ser>
        <c:ser>
          <c:idx val="2"/>
          <c:order val="2"/>
          <c:tx>
            <c:strRef>
              <c:f>Percentages!$BB$16</c:f>
              <c:strCache>
                <c:ptCount val="1"/>
                <c:pt idx="0">
                  <c:v>(helemaal) eens</c:v>
                </c:pt>
              </c:strCache>
            </c:strRef>
          </c:tx>
          <c:spPr>
            <a:solidFill>
              <a:srgbClr val="4298B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Roboto" panose="02000000000000000000" pitchFamily="2" charset="0"/>
                    <a:ea typeface="Roboto" panose="02000000000000000000" pitchFamily="2" charset="0"/>
                    <a:cs typeface="+mn-cs"/>
                  </a:defRPr>
                </a:pPr>
                <a:endParaRPr lang="nl-N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Percentages!$BC$13:$BF$13</c:f>
              <c:strCache>
                <c:ptCount val="4"/>
                <c:pt idx="0">
                  <c:v>v50</c:v>
                </c:pt>
                <c:pt idx="1">
                  <c:v>v51</c:v>
                </c:pt>
                <c:pt idx="2">
                  <c:v>v52</c:v>
                </c:pt>
                <c:pt idx="3">
                  <c:v>v53</c:v>
                </c:pt>
              </c:strCache>
            </c:strRef>
          </c:cat>
          <c:val>
            <c:numRef>
              <c:f>Percentages!$BC$16:$BF$16</c:f>
              <c:numCache>
                <c:formatCode>0%</c:formatCode>
                <c:ptCount val="4"/>
                <c:pt idx="0">
                  <c:v>0</c:v>
                </c:pt>
                <c:pt idx="1">
                  <c:v>0</c:v>
                </c:pt>
                <c:pt idx="2">
                  <c:v>0</c:v>
                </c:pt>
                <c:pt idx="3">
                  <c:v>0</c:v>
                </c:pt>
              </c:numCache>
            </c:numRef>
          </c:val>
          <c:extLst>
            <c:ext xmlns:c16="http://schemas.microsoft.com/office/drawing/2014/chart" uri="{C3380CC4-5D6E-409C-BE32-E72D297353CC}">
              <c16:uniqueId val="{00000002-D601-4CDB-8A59-E4104A824B12}"/>
            </c:ext>
          </c:extLst>
        </c:ser>
        <c:dLbls>
          <c:dLblPos val="ctr"/>
          <c:showLegendKey val="0"/>
          <c:showVal val="1"/>
          <c:showCatName val="0"/>
          <c:showSerName val="0"/>
          <c:showPercent val="0"/>
          <c:showBubbleSize val="0"/>
        </c:dLbls>
        <c:gapWidth val="150"/>
        <c:overlap val="100"/>
        <c:axId val="406940200"/>
        <c:axId val="349231960"/>
      </c:barChart>
      <c:catAx>
        <c:axId val="4069402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Roboto" panose="02000000000000000000" pitchFamily="2" charset="0"/>
                <a:ea typeface="Roboto" panose="02000000000000000000" pitchFamily="2" charset="0"/>
                <a:cs typeface="+mn-cs"/>
              </a:defRPr>
            </a:pPr>
            <a:endParaRPr lang="nl-NL"/>
          </a:p>
        </c:txPr>
        <c:crossAx val="349231960"/>
        <c:crosses val="autoZero"/>
        <c:auto val="1"/>
        <c:lblAlgn val="ctr"/>
        <c:lblOffset val="100"/>
        <c:noMultiLvlLbl val="0"/>
      </c:catAx>
      <c:valAx>
        <c:axId val="349231960"/>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Roboto" panose="02000000000000000000" pitchFamily="2" charset="0"/>
                <a:ea typeface="Roboto" panose="02000000000000000000" pitchFamily="2" charset="0"/>
                <a:cs typeface="+mn-cs"/>
              </a:defRPr>
            </a:pPr>
            <a:endParaRPr lang="nl-NL"/>
          </a:p>
        </c:txPr>
        <c:crossAx val="4069402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Roboto" panose="02000000000000000000" pitchFamily="2" charset="0"/>
              <a:ea typeface="Roboto" panose="02000000000000000000" pitchFamily="2" charset="0"/>
              <a:cs typeface="+mn-cs"/>
            </a:defRPr>
          </a:pPr>
          <a:endParaRPr lang="nl-N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latin typeface="Roboto" panose="02000000000000000000" pitchFamily="2" charset="0"/>
          <a:ea typeface="Roboto" panose="02000000000000000000" pitchFamily="2" charset="0"/>
        </a:defRPr>
      </a:pPr>
      <a:endParaRPr lang="nl-NL"/>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rgbClr val="DE7C00"/>
              </a:solidFill>
              <a:ln w="19050">
                <a:solidFill>
                  <a:schemeClr val="lt1"/>
                </a:solidFill>
              </a:ln>
              <a:effectLst/>
            </c:spPr>
            <c:extLst>
              <c:ext xmlns:c16="http://schemas.microsoft.com/office/drawing/2014/chart" uri="{C3380CC4-5D6E-409C-BE32-E72D297353CC}">
                <c16:uniqueId val="{00000001-F823-4175-B237-4923566AAF9D}"/>
              </c:ext>
            </c:extLst>
          </c:dPt>
          <c:dPt>
            <c:idx val="1"/>
            <c:bubble3D val="0"/>
            <c:spPr>
              <a:solidFill>
                <a:srgbClr val="4298B5"/>
              </a:solidFill>
              <a:ln w="19050">
                <a:solidFill>
                  <a:schemeClr val="lt1"/>
                </a:solidFill>
              </a:ln>
              <a:effectLst/>
            </c:spPr>
            <c:extLst>
              <c:ext xmlns:c16="http://schemas.microsoft.com/office/drawing/2014/chart" uri="{C3380CC4-5D6E-409C-BE32-E72D297353CC}">
                <c16:uniqueId val="{00000003-F823-4175-B237-4923566AAF9D}"/>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Roboto" panose="02000000000000000000" pitchFamily="2" charset="0"/>
                    <a:ea typeface="Roboto" panose="02000000000000000000" pitchFamily="2" charset="0"/>
                    <a:cs typeface="+mn-cs"/>
                  </a:defRPr>
                </a:pPr>
                <a:endParaRPr lang="nl-NL"/>
              </a:p>
            </c:txPr>
            <c:dLblPos val="ct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Percentages!$A$47:$A$48</c:f>
              <c:strCache>
                <c:ptCount val="2"/>
                <c:pt idx="0">
                  <c:v>Nee</c:v>
                </c:pt>
                <c:pt idx="1">
                  <c:v>Ja</c:v>
                </c:pt>
              </c:strCache>
            </c:strRef>
          </c:cat>
          <c:val>
            <c:numRef>
              <c:f>Percentages!$B$47:$B$48</c:f>
              <c:numCache>
                <c:formatCode>0%</c:formatCode>
                <c:ptCount val="2"/>
                <c:pt idx="0">
                  <c:v>0</c:v>
                </c:pt>
                <c:pt idx="1">
                  <c:v>0</c:v>
                </c:pt>
              </c:numCache>
            </c:numRef>
          </c:val>
          <c:extLst>
            <c:ext xmlns:c16="http://schemas.microsoft.com/office/drawing/2014/chart" uri="{C3380CC4-5D6E-409C-BE32-E72D297353CC}">
              <c16:uniqueId val="{00000004-F823-4175-B237-4923566AAF9D}"/>
            </c:ext>
          </c:extLst>
        </c:ser>
        <c:dLbls>
          <c:dLblPos val="ctr"/>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Roboto" panose="02000000000000000000" pitchFamily="2" charset="0"/>
              <a:ea typeface="Roboto" panose="02000000000000000000" pitchFamily="2" charset="0"/>
              <a:cs typeface="+mn-cs"/>
            </a:defRPr>
          </a:pPr>
          <a:endParaRPr lang="nl-N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latin typeface="Roboto" panose="02000000000000000000" pitchFamily="2" charset="0"/>
          <a:ea typeface="Roboto" panose="02000000000000000000" pitchFamily="2" charset="0"/>
        </a:defRPr>
      </a:pPr>
      <a:endParaRPr lang="nl-NL"/>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rgbClr val="B6533A"/>
              </a:solidFill>
              <a:ln w="19050">
                <a:solidFill>
                  <a:schemeClr val="lt1"/>
                </a:solidFill>
              </a:ln>
              <a:effectLst/>
            </c:spPr>
            <c:extLst>
              <c:ext xmlns:c16="http://schemas.microsoft.com/office/drawing/2014/chart" uri="{C3380CC4-5D6E-409C-BE32-E72D297353CC}">
                <c16:uniqueId val="{00000001-94BE-42BC-882E-C0772BCA5334}"/>
              </c:ext>
            </c:extLst>
          </c:dPt>
          <c:dPt>
            <c:idx val="1"/>
            <c:bubble3D val="0"/>
            <c:spPr>
              <a:solidFill>
                <a:srgbClr val="DE7C00"/>
              </a:solidFill>
              <a:ln w="19050">
                <a:solidFill>
                  <a:schemeClr val="lt1"/>
                </a:solidFill>
              </a:ln>
              <a:effectLst/>
            </c:spPr>
            <c:extLst>
              <c:ext xmlns:c16="http://schemas.microsoft.com/office/drawing/2014/chart" uri="{C3380CC4-5D6E-409C-BE32-E72D297353CC}">
                <c16:uniqueId val="{00000003-94BE-42BC-882E-C0772BCA5334}"/>
              </c:ext>
            </c:extLst>
          </c:dPt>
          <c:dPt>
            <c:idx val="2"/>
            <c:bubble3D val="0"/>
            <c:spPr>
              <a:solidFill>
                <a:srgbClr val="EBEDEE"/>
              </a:solidFill>
              <a:ln w="19050">
                <a:solidFill>
                  <a:schemeClr val="lt1"/>
                </a:solidFill>
              </a:ln>
              <a:effectLst/>
            </c:spPr>
            <c:extLst>
              <c:ext xmlns:c16="http://schemas.microsoft.com/office/drawing/2014/chart" uri="{C3380CC4-5D6E-409C-BE32-E72D297353CC}">
                <c16:uniqueId val="{00000005-94BE-42BC-882E-C0772BCA5334}"/>
              </c:ext>
            </c:extLst>
          </c:dPt>
          <c:dPt>
            <c:idx val="3"/>
            <c:bubble3D val="0"/>
            <c:spPr>
              <a:solidFill>
                <a:srgbClr val="A0CBDA"/>
              </a:solidFill>
              <a:ln w="19050">
                <a:solidFill>
                  <a:schemeClr val="lt1"/>
                </a:solidFill>
              </a:ln>
              <a:effectLst/>
            </c:spPr>
            <c:extLst>
              <c:ext xmlns:c16="http://schemas.microsoft.com/office/drawing/2014/chart" uri="{C3380CC4-5D6E-409C-BE32-E72D297353CC}">
                <c16:uniqueId val="{00000007-94BE-42BC-882E-C0772BCA5334}"/>
              </c:ext>
            </c:extLst>
          </c:dPt>
          <c:dPt>
            <c:idx val="4"/>
            <c:bubble3D val="0"/>
            <c:spPr>
              <a:solidFill>
                <a:srgbClr val="4298B5"/>
              </a:solidFill>
              <a:ln w="19050">
                <a:solidFill>
                  <a:schemeClr val="lt1"/>
                </a:solidFill>
              </a:ln>
              <a:effectLst/>
            </c:spPr>
            <c:extLst>
              <c:ext xmlns:c16="http://schemas.microsoft.com/office/drawing/2014/chart" uri="{C3380CC4-5D6E-409C-BE32-E72D297353CC}">
                <c16:uniqueId val="{00000009-94BE-42BC-882E-C0772BCA5334}"/>
              </c:ext>
            </c:extLst>
          </c:dPt>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Roboto" panose="02000000000000000000" pitchFamily="2" charset="0"/>
                    <a:ea typeface="Roboto" panose="02000000000000000000" pitchFamily="2" charset="0"/>
                    <a:cs typeface="+mn-cs"/>
                  </a:defRPr>
                </a:pPr>
                <a:endParaRPr lang="nl-NL"/>
              </a:p>
            </c:txPr>
            <c:dLblPos val="ct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Percentages!$A$63:$A$67</c:f>
              <c:strCache>
                <c:ptCount val="5"/>
                <c:pt idx="0">
                  <c:v>tot 20%</c:v>
                </c:pt>
                <c:pt idx="1">
                  <c:v>21 tot 40%</c:v>
                </c:pt>
                <c:pt idx="2">
                  <c:v>41 tot 60%</c:v>
                </c:pt>
                <c:pt idx="3">
                  <c:v>61 tot 80%</c:v>
                </c:pt>
                <c:pt idx="4">
                  <c:v>81 tot 100%</c:v>
                </c:pt>
              </c:strCache>
            </c:strRef>
          </c:cat>
          <c:val>
            <c:numRef>
              <c:f>Percentages!$B$63:$B$67</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A-94BE-42BC-882E-C0772BCA5334}"/>
            </c:ext>
          </c:extLst>
        </c:ser>
        <c:dLbls>
          <c:dLblPos val="ctr"/>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Roboto" panose="02000000000000000000" pitchFamily="2" charset="0"/>
              <a:ea typeface="Roboto" panose="02000000000000000000" pitchFamily="2" charset="0"/>
              <a:cs typeface="+mn-cs"/>
            </a:defRPr>
          </a:pPr>
          <a:endParaRPr lang="nl-N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latin typeface="Roboto" panose="02000000000000000000" pitchFamily="2" charset="0"/>
          <a:ea typeface="Roboto" panose="02000000000000000000" pitchFamily="2" charset="0"/>
        </a:defRPr>
      </a:pPr>
      <a:endParaRPr lang="nl-N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solidFill>
              <a:srgbClr val="DE7C00"/>
            </a:solidFill>
          </c:spPr>
          <c:dPt>
            <c:idx val="0"/>
            <c:bubble3D val="0"/>
            <c:spPr>
              <a:solidFill>
                <a:srgbClr val="DE7C00"/>
              </a:solidFill>
              <a:ln w="19050">
                <a:solidFill>
                  <a:schemeClr val="lt1"/>
                </a:solidFill>
              </a:ln>
              <a:effectLst/>
            </c:spPr>
            <c:extLst>
              <c:ext xmlns:c16="http://schemas.microsoft.com/office/drawing/2014/chart" uri="{C3380CC4-5D6E-409C-BE32-E72D297353CC}">
                <c16:uniqueId val="{00000001-F057-4A6B-87BD-62E5FFB68CD1}"/>
              </c:ext>
            </c:extLst>
          </c:dPt>
          <c:dPt>
            <c:idx val="1"/>
            <c:bubble3D val="0"/>
            <c:spPr>
              <a:solidFill>
                <a:srgbClr val="A0CBDA"/>
              </a:solidFill>
              <a:ln w="19050">
                <a:solidFill>
                  <a:schemeClr val="lt1"/>
                </a:solidFill>
              </a:ln>
              <a:effectLst/>
            </c:spPr>
            <c:extLst>
              <c:ext xmlns:c16="http://schemas.microsoft.com/office/drawing/2014/chart" uri="{C3380CC4-5D6E-409C-BE32-E72D297353CC}">
                <c16:uniqueId val="{00000003-F057-4A6B-87BD-62E5FFB68CD1}"/>
              </c:ext>
            </c:extLst>
          </c:dPt>
          <c:dPt>
            <c:idx val="2"/>
            <c:bubble3D val="0"/>
            <c:spPr>
              <a:solidFill>
                <a:srgbClr val="4298B5"/>
              </a:solidFill>
              <a:ln w="19050">
                <a:solidFill>
                  <a:schemeClr val="lt1"/>
                </a:solidFill>
              </a:ln>
              <a:effectLst/>
            </c:spPr>
            <c:extLst>
              <c:ext xmlns:c16="http://schemas.microsoft.com/office/drawing/2014/chart" uri="{C3380CC4-5D6E-409C-BE32-E72D297353CC}">
                <c16:uniqueId val="{00000005-F057-4A6B-87BD-62E5FFB68CD1}"/>
              </c:ext>
            </c:extLst>
          </c:dPt>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Roboto" panose="02000000000000000000" pitchFamily="2" charset="0"/>
                    <a:ea typeface="Roboto" panose="02000000000000000000" pitchFamily="2" charset="0"/>
                    <a:cs typeface="+mn-cs"/>
                  </a:defRPr>
                </a:pPr>
                <a:endParaRPr lang="nl-NL"/>
              </a:p>
            </c:txPr>
            <c:dLblPos val="ct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Percentages!$A$32:$A$34</c:f>
              <c:strCache>
                <c:ptCount val="3"/>
                <c:pt idx="0">
                  <c:v>(enigszins) positief</c:v>
                </c:pt>
                <c:pt idx="1">
                  <c:v>neutraal</c:v>
                </c:pt>
                <c:pt idx="2">
                  <c:v>(enigszins) negatief</c:v>
                </c:pt>
              </c:strCache>
            </c:strRef>
          </c:cat>
          <c:val>
            <c:numRef>
              <c:f>Percentages!$B$32:$B$34</c:f>
              <c:numCache>
                <c:formatCode>0%</c:formatCode>
                <c:ptCount val="3"/>
                <c:pt idx="0">
                  <c:v>0</c:v>
                </c:pt>
                <c:pt idx="1">
                  <c:v>0</c:v>
                </c:pt>
                <c:pt idx="2">
                  <c:v>0</c:v>
                </c:pt>
              </c:numCache>
            </c:numRef>
          </c:val>
          <c:extLst>
            <c:ext xmlns:c16="http://schemas.microsoft.com/office/drawing/2014/chart" uri="{C3380CC4-5D6E-409C-BE32-E72D297353CC}">
              <c16:uniqueId val="{00000006-F057-4A6B-87BD-62E5FFB68CD1}"/>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Roboto" panose="02000000000000000000" pitchFamily="2" charset="0"/>
              <a:ea typeface="Roboto" panose="02000000000000000000" pitchFamily="2" charset="0"/>
              <a:cs typeface="+mn-cs"/>
            </a:defRPr>
          </a:pPr>
          <a:endParaRPr lang="nl-N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50">
          <a:latin typeface="Roboto" panose="02000000000000000000" pitchFamily="2" charset="0"/>
          <a:ea typeface="Roboto" panose="02000000000000000000" pitchFamily="2" charset="0"/>
        </a:defRPr>
      </a:pPr>
      <a:endParaRPr lang="nl-N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chemeClr val="tx1">
                    <a:lumMod val="65000"/>
                    <a:lumOff val="35000"/>
                  </a:schemeClr>
                </a:solidFill>
                <a:latin typeface="Roboto" panose="02000000000000000000" pitchFamily="2" charset="0"/>
                <a:ea typeface="Roboto" panose="02000000000000000000" pitchFamily="2" charset="0"/>
                <a:cs typeface="+mn-cs"/>
              </a:defRPr>
            </a:pPr>
            <a:r>
              <a:rPr lang="nl-NL"/>
              <a:t>Gemiddelde werkdruk</a:t>
            </a:r>
          </a:p>
        </c:rich>
      </c:tx>
      <c:overlay val="0"/>
      <c:spPr>
        <a:noFill/>
        <a:ln>
          <a:noFill/>
        </a:ln>
        <a:effectLst/>
      </c:spPr>
      <c:txPr>
        <a:bodyPr rot="0" spcFirstLastPara="1" vertOverflow="ellipsis" vert="horz" wrap="square" anchor="ctr" anchorCtr="1"/>
        <a:lstStyle/>
        <a:p>
          <a:pPr>
            <a:defRPr sz="1320" b="0" i="0" u="none" strike="noStrike" kern="1200" spc="0" baseline="0">
              <a:solidFill>
                <a:schemeClr val="tx1">
                  <a:lumMod val="65000"/>
                  <a:lumOff val="35000"/>
                </a:schemeClr>
              </a:solidFill>
              <a:latin typeface="Roboto" panose="02000000000000000000" pitchFamily="2" charset="0"/>
              <a:ea typeface="Roboto" panose="02000000000000000000" pitchFamily="2" charset="0"/>
              <a:cs typeface="+mn-cs"/>
            </a:defRPr>
          </a:pPr>
          <a:endParaRPr lang="nl-NL"/>
        </a:p>
      </c:txPr>
    </c:title>
    <c:autoTitleDeleted val="0"/>
    <c:plotArea>
      <c:layout/>
      <c:barChart>
        <c:barDir val="bar"/>
        <c:grouping val="clustered"/>
        <c:varyColors val="0"/>
        <c:ser>
          <c:idx val="0"/>
          <c:order val="0"/>
          <c:spPr>
            <a:solidFill>
              <a:srgbClr val="4298B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Roboto" panose="02000000000000000000" pitchFamily="2" charset="0"/>
                    <a:ea typeface="Roboto" panose="02000000000000000000" pitchFamily="2" charset="0"/>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'Kopie invoerbestand'!$BD$3</c:f>
              <c:strCache>
                <c:ptCount val="1"/>
                <c:pt idx="0">
                  <c:v>Werkdruk</c:v>
                </c:pt>
              </c:strCache>
            </c:strRef>
          </c:cat>
          <c:val>
            <c:numRef>
              <c:f>'Kopie invoerbestand'!$BD$54</c:f>
              <c:numCache>
                <c:formatCode>0.0</c:formatCode>
                <c:ptCount val="1"/>
                <c:pt idx="0">
                  <c:v>0</c:v>
                </c:pt>
              </c:numCache>
            </c:numRef>
          </c:val>
          <c:extLst>
            <c:ext xmlns:c16="http://schemas.microsoft.com/office/drawing/2014/chart" uri="{C3380CC4-5D6E-409C-BE32-E72D297353CC}">
              <c16:uniqueId val="{00000000-4612-4726-A2E1-567526344320}"/>
            </c:ext>
          </c:extLst>
        </c:ser>
        <c:dLbls>
          <c:dLblPos val="outEnd"/>
          <c:showLegendKey val="0"/>
          <c:showVal val="1"/>
          <c:showCatName val="0"/>
          <c:showSerName val="0"/>
          <c:showPercent val="0"/>
          <c:showBubbleSize val="0"/>
        </c:dLbls>
        <c:gapWidth val="182"/>
        <c:axId val="789285744"/>
        <c:axId val="703439560"/>
      </c:barChart>
      <c:catAx>
        <c:axId val="789285744"/>
        <c:scaling>
          <c:orientation val="minMax"/>
        </c:scaling>
        <c:delete val="1"/>
        <c:axPos val="l"/>
        <c:numFmt formatCode="General" sourceLinked="1"/>
        <c:majorTickMark val="none"/>
        <c:minorTickMark val="none"/>
        <c:tickLblPos val="nextTo"/>
        <c:crossAx val="703439560"/>
        <c:crosses val="autoZero"/>
        <c:auto val="1"/>
        <c:lblAlgn val="ctr"/>
        <c:lblOffset val="100"/>
        <c:noMultiLvlLbl val="0"/>
      </c:catAx>
      <c:valAx>
        <c:axId val="703439560"/>
        <c:scaling>
          <c:orientation val="minMax"/>
          <c:max val="5"/>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Roboto" panose="02000000000000000000" pitchFamily="2" charset="0"/>
                <a:ea typeface="Roboto" panose="02000000000000000000" pitchFamily="2" charset="0"/>
                <a:cs typeface="+mn-cs"/>
              </a:defRPr>
            </a:pPr>
            <a:endParaRPr lang="nl-NL"/>
          </a:p>
        </c:txPr>
        <c:crossAx val="7892857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latin typeface="Roboto" panose="02000000000000000000" pitchFamily="2" charset="0"/>
          <a:ea typeface="Roboto" panose="02000000000000000000" pitchFamily="2" charset="0"/>
        </a:defRPr>
      </a:pPr>
      <a:endParaRPr lang="nl-N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chemeClr val="tx1">
                    <a:lumMod val="65000"/>
                    <a:lumOff val="35000"/>
                  </a:schemeClr>
                </a:solidFill>
                <a:latin typeface="Roboto" panose="02000000000000000000" pitchFamily="2" charset="0"/>
                <a:ea typeface="Roboto" panose="02000000000000000000" pitchFamily="2" charset="0"/>
                <a:cs typeface="+mn-cs"/>
              </a:defRPr>
            </a:pPr>
            <a:r>
              <a:rPr lang="nl-NL"/>
              <a:t>Werkdruk</a:t>
            </a:r>
          </a:p>
        </c:rich>
      </c:tx>
      <c:overlay val="0"/>
      <c:spPr>
        <a:noFill/>
        <a:ln>
          <a:noFill/>
        </a:ln>
        <a:effectLst/>
      </c:spPr>
      <c:txPr>
        <a:bodyPr rot="0" spcFirstLastPara="1" vertOverflow="ellipsis" vert="horz" wrap="square" anchor="ctr" anchorCtr="1"/>
        <a:lstStyle/>
        <a:p>
          <a:pPr>
            <a:defRPr sz="1320" b="0" i="0" u="none" strike="noStrike" kern="1200" spc="0" baseline="0">
              <a:solidFill>
                <a:schemeClr val="tx1">
                  <a:lumMod val="65000"/>
                  <a:lumOff val="35000"/>
                </a:schemeClr>
              </a:solidFill>
              <a:latin typeface="Roboto" panose="02000000000000000000" pitchFamily="2" charset="0"/>
              <a:ea typeface="Roboto" panose="02000000000000000000" pitchFamily="2" charset="0"/>
              <a:cs typeface="+mn-cs"/>
            </a:defRPr>
          </a:pPr>
          <a:endParaRPr lang="nl-NL"/>
        </a:p>
      </c:txPr>
    </c:title>
    <c:autoTitleDeleted val="0"/>
    <c:plotArea>
      <c:layout/>
      <c:barChart>
        <c:barDir val="bar"/>
        <c:grouping val="percentStacked"/>
        <c:varyColors val="0"/>
        <c:ser>
          <c:idx val="0"/>
          <c:order val="0"/>
          <c:tx>
            <c:strRef>
              <c:f>Percentages!$A$14</c:f>
              <c:strCache>
                <c:ptCount val="1"/>
                <c:pt idx="0">
                  <c:v>(helemaal) oneens</c:v>
                </c:pt>
              </c:strCache>
            </c:strRef>
          </c:tx>
          <c:spPr>
            <a:solidFill>
              <a:srgbClr val="DE7C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Roboto" panose="02000000000000000000" pitchFamily="2" charset="0"/>
                    <a:ea typeface="Roboto" panose="02000000000000000000" pitchFamily="2" charset="0"/>
                    <a:cs typeface="+mn-cs"/>
                  </a:defRPr>
                </a:pPr>
                <a:endParaRPr lang="nl-N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Percentages!$B$13:$D$13</c:f>
              <c:strCache>
                <c:ptCount val="3"/>
                <c:pt idx="0">
                  <c:v>v08</c:v>
                </c:pt>
                <c:pt idx="1">
                  <c:v>v09</c:v>
                </c:pt>
                <c:pt idx="2">
                  <c:v>v10</c:v>
                </c:pt>
              </c:strCache>
            </c:strRef>
          </c:cat>
          <c:val>
            <c:numRef>
              <c:f>Percentages!$B$14:$D$14</c:f>
              <c:numCache>
                <c:formatCode>0%</c:formatCode>
                <c:ptCount val="3"/>
                <c:pt idx="0">
                  <c:v>0</c:v>
                </c:pt>
                <c:pt idx="1">
                  <c:v>0</c:v>
                </c:pt>
                <c:pt idx="2">
                  <c:v>0</c:v>
                </c:pt>
              </c:numCache>
            </c:numRef>
          </c:val>
          <c:extLst>
            <c:ext xmlns:c16="http://schemas.microsoft.com/office/drawing/2014/chart" uri="{C3380CC4-5D6E-409C-BE32-E72D297353CC}">
              <c16:uniqueId val="{00000000-8CBD-4ABC-9D1E-C4C6DD9045D1}"/>
            </c:ext>
          </c:extLst>
        </c:ser>
        <c:ser>
          <c:idx val="1"/>
          <c:order val="1"/>
          <c:tx>
            <c:strRef>
              <c:f>Percentages!$A$15</c:f>
              <c:strCache>
                <c:ptCount val="1"/>
                <c:pt idx="0">
                  <c:v>neutraal</c:v>
                </c:pt>
              </c:strCache>
            </c:strRef>
          </c:tx>
          <c:spPr>
            <a:solidFill>
              <a:srgbClr val="EBEDEE"/>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Roboto" panose="02000000000000000000" pitchFamily="2" charset="0"/>
                    <a:ea typeface="Roboto" panose="02000000000000000000" pitchFamily="2" charset="0"/>
                    <a:cs typeface="+mn-cs"/>
                  </a:defRPr>
                </a:pPr>
                <a:endParaRPr lang="nl-N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Percentages!$B$13:$D$13</c:f>
              <c:strCache>
                <c:ptCount val="3"/>
                <c:pt idx="0">
                  <c:v>v08</c:v>
                </c:pt>
                <c:pt idx="1">
                  <c:v>v09</c:v>
                </c:pt>
                <c:pt idx="2">
                  <c:v>v10</c:v>
                </c:pt>
              </c:strCache>
            </c:strRef>
          </c:cat>
          <c:val>
            <c:numRef>
              <c:f>Percentages!$B$15:$D$15</c:f>
              <c:numCache>
                <c:formatCode>0%</c:formatCode>
                <c:ptCount val="3"/>
                <c:pt idx="0">
                  <c:v>0</c:v>
                </c:pt>
                <c:pt idx="1">
                  <c:v>0</c:v>
                </c:pt>
                <c:pt idx="2">
                  <c:v>0</c:v>
                </c:pt>
              </c:numCache>
            </c:numRef>
          </c:val>
          <c:extLst>
            <c:ext xmlns:c16="http://schemas.microsoft.com/office/drawing/2014/chart" uri="{C3380CC4-5D6E-409C-BE32-E72D297353CC}">
              <c16:uniqueId val="{00000001-8CBD-4ABC-9D1E-C4C6DD9045D1}"/>
            </c:ext>
          </c:extLst>
        </c:ser>
        <c:ser>
          <c:idx val="2"/>
          <c:order val="2"/>
          <c:tx>
            <c:strRef>
              <c:f>Percentages!$A$16</c:f>
              <c:strCache>
                <c:ptCount val="1"/>
                <c:pt idx="0">
                  <c:v>(helemaal) eens</c:v>
                </c:pt>
              </c:strCache>
            </c:strRef>
          </c:tx>
          <c:spPr>
            <a:solidFill>
              <a:srgbClr val="4298B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Roboto" panose="02000000000000000000" pitchFamily="2" charset="0"/>
                    <a:ea typeface="Roboto" panose="02000000000000000000" pitchFamily="2" charset="0"/>
                    <a:cs typeface="+mn-cs"/>
                  </a:defRPr>
                </a:pPr>
                <a:endParaRPr lang="nl-N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Percentages!$B$13:$D$13</c:f>
              <c:strCache>
                <c:ptCount val="3"/>
                <c:pt idx="0">
                  <c:v>v08</c:v>
                </c:pt>
                <c:pt idx="1">
                  <c:v>v09</c:v>
                </c:pt>
                <c:pt idx="2">
                  <c:v>v10</c:v>
                </c:pt>
              </c:strCache>
            </c:strRef>
          </c:cat>
          <c:val>
            <c:numRef>
              <c:f>Percentages!$B$16:$D$16</c:f>
              <c:numCache>
                <c:formatCode>0%</c:formatCode>
                <c:ptCount val="3"/>
                <c:pt idx="0">
                  <c:v>0</c:v>
                </c:pt>
                <c:pt idx="1">
                  <c:v>0</c:v>
                </c:pt>
                <c:pt idx="2">
                  <c:v>0</c:v>
                </c:pt>
              </c:numCache>
            </c:numRef>
          </c:val>
          <c:extLst>
            <c:ext xmlns:c16="http://schemas.microsoft.com/office/drawing/2014/chart" uri="{C3380CC4-5D6E-409C-BE32-E72D297353CC}">
              <c16:uniqueId val="{00000002-8CBD-4ABC-9D1E-C4C6DD9045D1}"/>
            </c:ext>
          </c:extLst>
        </c:ser>
        <c:dLbls>
          <c:dLblPos val="ctr"/>
          <c:showLegendKey val="0"/>
          <c:showVal val="1"/>
          <c:showCatName val="0"/>
          <c:showSerName val="0"/>
          <c:showPercent val="0"/>
          <c:showBubbleSize val="0"/>
        </c:dLbls>
        <c:gapWidth val="150"/>
        <c:overlap val="100"/>
        <c:axId val="789286400"/>
        <c:axId val="703440216"/>
      </c:barChart>
      <c:catAx>
        <c:axId val="7892864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Roboto" panose="02000000000000000000" pitchFamily="2" charset="0"/>
                <a:ea typeface="Roboto" panose="02000000000000000000" pitchFamily="2" charset="0"/>
                <a:cs typeface="+mn-cs"/>
              </a:defRPr>
            </a:pPr>
            <a:endParaRPr lang="nl-NL"/>
          </a:p>
        </c:txPr>
        <c:crossAx val="703440216"/>
        <c:crosses val="autoZero"/>
        <c:auto val="1"/>
        <c:lblAlgn val="ctr"/>
        <c:lblOffset val="100"/>
        <c:noMultiLvlLbl val="0"/>
      </c:catAx>
      <c:valAx>
        <c:axId val="703440216"/>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Roboto" panose="02000000000000000000" pitchFamily="2" charset="0"/>
                <a:ea typeface="Roboto" panose="02000000000000000000" pitchFamily="2" charset="0"/>
                <a:cs typeface="+mn-cs"/>
              </a:defRPr>
            </a:pPr>
            <a:endParaRPr lang="nl-NL"/>
          </a:p>
        </c:txPr>
        <c:crossAx val="7892864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Roboto" panose="02000000000000000000" pitchFamily="2" charset="0"/>
              <a:ea typeface="Roboto" panose="02000000000000000000" pitchFamily="2" charset="0"/>
              <a:cs typeface="+mn-cs"/>
            </a:defRPr>
          </a:pPr>
          <a:endParaRPr lang="nl-N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latin typeface="Roboto" panose="02000000000000000000" pitchFamily="2" charset="0"/>
          <a:ea typeface="Roboto" panose="02000000000000000000" pitchFamily="2" charset="0"/>
        </a:defRPr>
      </a:pPr>
      <a:endParaRPr lang="nl-N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chemeClr val="tx1">
                    <a:lumMod val="65000"/>
                    <a:lumOff val="35000"/>
                  </a:schemeClr>
                </a:solidFill>
                <a:latin typeface="Roboto" panose="02000000000000000000" pitchFamily="2" charset="0"/>
                <a:ea typeface="Roboto" panose="02000000000000000000" pitchFamily="2" charset="0"/>
                <a:cs typeface="+mn-cs"/>
              </a:defRPr>
            </a:pPr>
            <a:r>
              <a:rPr lang="nl-NL"/>
              <a:t>Autonomie</a:t>
            </a:r>
          </a:p>
        </c:rich>
      </c:tx>
      <c:overlay val="0"/>
      <c:spPr>
        <a:noFill/>
        <a:ln>
          <a:noFill/>
        </a:ln>
        <a:effectLst/>
      </c:spPr>
      <c:txPr>
        <a:bodyPr rot="0" spcFirstLastPara="1" vertOverflow="ellipsis" vert="horz" wrap="square" anchor="ctr" anchorCtr="1"/>
        <a:lstStyle/>
        <a:p>
          <a:pPr>
            <a:defRPr sz="1320" b="0" i="0" u="none" strike="noStrike" kern="1200" spc="0" baseline="0">
              <a:solidFill>
                <a:schemeClr val="tx1">
                  <a:lumMod val="65000"/>
                  <a:lumOff val="35000"/>
                </a:schemeClr>
              </a:solidFill>
              <a:latin typeface="Roboto" panose="02000000000000000000" pitchFamily="2" charset="0"/>
              <a:ea typeface="Roboto" panose="02000000000000000000" pitchFamily="2" charset="0"/>
              <a:cs typeface="+mn-cs"/>
            </a:defRPr>
          </a:pPr>
          <a:endParaRPr lang="nl-NL"/>
        </a:p>
      </c:txPr>
    </c:title>
    <c:autoTitleDeleted val="0"/>
    <c:plotArea>
      <c:layout/>
      <c:barChart>
        <c:barDir val="bar"/>
        <c:grouping val="percentStacked"/>
        <c:varyColors val="0"/>
        <c:ser>
          <c:idx val="0"/>
          <c:order val="0"/>
          <c:tx>
            <c:strRef>
              <c:f>Percentages!$E$14</c:f>
              <c:strCache>
                <c:ptCount val="1"/>
                <c:pt idx="0">
                  <c:v>(helemaal) oneens</c:v>
                </c:pt>
              </c:strCache>
            </c:strRef>
          </c:tx>
          <c:spPr>
            <a:solidFill>
              <a:srgbClr val="DE7C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Roboto" panose="02000000000000000000" pitchFamily="2" charset="0"/>
                    <a:ea typeface="Roboto" panose="02000000000000000000" pitchFamily="2" charset="0"/>
                    <a:cs typeface="+mn-cs"/>
                  </a:defRPr>
                </a:pPr>
                <a:endParaRPr lang="nl-N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Percentages!$F$13:$J$13</c:f>
              <c:strCache>
                <c:ptCount val="5"/>
                <c:pt idx="0">
                  <c:v>v11</c:v>
                </c:pt>
                <c:pt idx="1">
                  <c:v>v12</c:v>
                </c:pt>
                <c:pt idx="2">
                  <c:v>v13</c:v>
                </c:pt>
                <c:pt idx="3">
                  <c:v>v14</c:v>
                </c:pt>
                <c:pt idx="4">
                  <c:v>v15</c:v>
                </c:pt>
              </c:strCache>
            </c:strRef>
          </c:cat>
          <c:val>
            <c:numRef>
              <c:f>Percentages!$F$14:$J$14</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E486-4F28-BB45-13D1D19B7999}"/>
            </c:ext>
          </c:extLst>
        </c:ser>
        <c:ser>
          <c:idx val="1"/>
          <c:order val="1"/>
          <c:tx>
            <c:strRef>
              <c:f>Percentages!$E$15</c:f>
              <c:strCache>
                <c:ptCount val="1"/>
                <c:pt idx="0">
                  <c:v>neutraal</c:v>
                </c:pt>
              </c:strCache>
            </c:strRef>
          </c:tx>
          <c:spPr>
            <a:solidFill>
              <a:srgbClr val="EBEDEE"/>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Roboto" panose="02000000000000000000" pitchFamily="2" charset="0"/>
                    <a:ea typeface="Roboto" panose="02000000000000000000" pitchFamily="2" charset="0"/>
                    <a:cs typeface="+mn-cs"/>
                  </a:defRPr>
                </a:pPr>
                <a:endParaRPr lang="nl-N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Percentages!$F$13:$J$13</c:f>
              <c:strCache>
                <c:ptCount val="5"/>
                <c:pt idx="0">
                  <c:v>v11</c:v>
                </c:pt>
                <c:pt idx="1">
                  <c:v>v12</c:v>
                </c:pt>
                <c:pt idx="2">
                  <c:v>v13</c:v>
                </c:pt>
                <c:pt idx="3">
                  <c:v>v14</c:v>
                </c:pt>
                <c:pt idx="4">
                  <c:v>v15</c:v>
                </c:pt>
              </c:strCache>
            </c:strRef>
          </c:cat>
          <c:val>
            <c:numRef>
              <c:f>Percentages!$F$15:$J$15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1-E486-4F28-BB45-13D1D19B7999}"/>
            </c:ext>
          </c:extLst>
        </c:ser>
        <c:ser>
          <c:idx val="2"/>
          <c:order val="2"/>
          <c:tx>
            <c:strRef>
              <c:f>Percentages!$E$16</c:f>
              <c:strCache>
                <c:ptCount val="1"/>
                <c:pt idx="0">
                  <c:v>(helemaal) eens</c:v>
                </c:pt>
              </c:strCache>
            </c:strRef>
          </c:tx>
          <c:spPr>
            <a:solidFill>
              <a:srgbClr val="4298B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Roboto" panose="02000000000000000000" pitchFamily="2" charset="0"/>
                    <a:ea typeface="Roboto" panose="02000000000000000000" pitchFamily="2" charset="0"/>
                    <a:cs typeface="+mn-cs"/>
                  </a:defRPr>
                </a:pPr>
                <a:endParaRPr lang="nl-N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Percentages!$F$13:$J$13</c:f>
              <c:strCache>
                <c:ptCount val="5"/>
                <c:pt idx="0">
                  <c:v>v11</c:v>
                </c:pt>
                <c:pt idx="1">
                  <c:v>v12</c:v>
                </c:pt>
                <c:pt idx="2">
                  <c:v>v13</c:v>
                </c:pt>
                <c:pt idx="3">
                  <c:v>v14</c:v>
                </c:pt>
                <c:pt idx="4">
                  <c:v>v15</c:v>
                </c:pt>
              </c:strCache>
            </c:strRef>
          </c:cat>
          <c:val>
            <c:numRef>
              <c:f>Percentages!$F$16:$J$16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E486-4F28-BB45-13D1D19B7999}"/>
            </c:ext>
          </c:extLst>
        </c:ser>
        <c:dLbls>
          <c:dLblPos val="ctr"/>
          <c:showLegendKey val="0"/>
          <c:showVal val="1"/>
          <c:showCatName val="0"/>
          <c:showSerName val="0"/>
          <c:showPercent val="0"/>
          <c:showBubbleSize val="0"/>
        </c:dLbls>
        <c:gapWidth val="150"/>
        <c:overlap val="100"/>
        <c:axId val="712321672"/>
        <c:axId val="712325936"/>
      </c:barChart>
      <c:catAx>
        <c:axId val="71232167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Roboto" panose="02000000000000000000" pitchFamily="2" charset="0"/>
                <a:ea typeface="Roboto" panose="02000000000000000000" pitchFamily="2" charset="0"/>
                <a:cs typeface="+mn-cs"/>
              </a:defRPr>
            </a:pPr>
            <a:endParaRPr lang="nl-NL"/>
          </a:p>
        </c:txPr>
        <c:crossAx val="712325936"/>
        <c:crosses val="autoZero"/>
        <c:auto val="1"/>
        <c:lblAlgn val="ctr"/>
        <c:lblOffset val="100"/>
        <c:noMultiLvlLbl val="0"/>
      </c:catAx>
      <c:valAx>
        <c:axId val="712325936"/>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Roboto" panose="02000000000000000000" pitchFamily="2" charset="0"/>
                <a:ea typeface="Roboto" panose="02000000000000000000" pitchFamily="2" charset="0"/>
                <a:cs typeface="+mn-cs"/>
              </a:defRPr>
            </a:pPr>
            <a:endParaRPr lang="nl-NL"/>
          </a:p>
        </c:txPr>
        <c:crossAx val="7123216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Roboto" panose="02000000000000000000" pitchFamily="2" charset="0"/>
              <a:ea typeface="Roboto" panose="02000000000000000000" pitchFamily="2" charset="0"/>
              <a:cs typeface="+mn-cs"/>
            </a:defRPr>
          </a:pPr>
          <a:endParaRPr lang="nl-N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latin typeface="Roboto" panose="02000000000000000000" pitchFamily="2" charset="0"/>
          <a:ea typeface="Roboto" panose="02000000000000000000" pitchFamily="2" charset="0"/>
        </a:defRPr>
      </a:pPr>
      <a:endParaRPr lang="nl-N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chemeClr val="tx1">
                    <a:lumMod val="65000"/>
                    <a:lumOff val="35000"/>
                  </a:schemeClr>
                </a:solidFill>
                <a:latin typeface="Roboto" panose="02000000000000000000" pitchFamily="2" charset="0"/>
                <a:ea typeface="Roboto" panose="02000000000000000000" pitchFamily="2" charset="0"/>
                <a:cs typeface="+mn-cs"/>
              </a:defRPr>
            </a:pPr>
            <a:r>
              <a:rPr lang="en-US"/>
              <a:t>Gemiddelde autonomie</a:t>
            </a:r>
          </a:p>
        </c:rich>
      </c:tx>
      <c:overlay val="0"/>
      <c:spPr>
        <a:noFill/>
        <a:ln>
          <a:noFill/>
        </a:ln>
        <a:effectLst/>
      </c:spPr>
      <c:txPr>
        <a:bodyPr rot="0" spcFirstLastPara="1" vertOverflow="ellipsis" vert="horz" wrap="square" anchor="ctr" anchorCtr="1"/>
        <a:lstStyle/>
        <a:p>
          <a:pPr>
            <a:defRPr sz="1320" b="0" i="0" u="none" strike="noStrike" kern="1200" spc="0" baseline="0">
              <a:solidFill>
                <a:schemeClr val="tx1">
                  <a:lumMod val="65000"/>
                  <a:lumOff val="35000"/>
                </a:schemeClr>
              </a:solidFill>
              <a:latin typeface="Roboto" panose="02000000000000000000" pitchFamily="2" charset="0"/>
              <a:ea typeface="Roboto" panose="02000000000000000000" pitchFamily="2" charset="0"/>
              <a:cs typeface="+mn-cs"/>
            </a:defRPr>
          </a:pPr>
          <a:endParaRPr lang="nl-NL"/>
        </a:p>
      </c:txPr>
    </c:title>
    <c:autoTitleDeleted val="0"/>
    <c:plotArea>
      <c:layout/>
      <c:barChart>
        <c:barDir val="bar"/>
        <c:grouping val="clustered"/>
        <c:varyColors val="0"/>
        <c:ser>
          <c:idx val="0"/>
          <c:order val="0"/>
          <c:spPr>
            <a:solidFill>
              <a:srgbClr val="4298B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Roboto" panose="02000000000000000000" pitchFamily="2" charset="0"/>
                    <a:ea typeface="Roboto" panose="02000000000000000000" pitchFamily="2" charset="0"/>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'Kopie invoerbestand'!$BE$3</c:f>
              <c:strCache>
                <c:ptCount val="1"/>
                <c:pt idx="0">
                  <c:v>Autonomie</c:v>
                </c:pt>
              </c:strCache>
            </c:strRef>
          </c:cat>
          <c:val>
            <c:numRef>
              <c:f>'Kopie invoerbestand'!$BE$54</c:f>
              <c:numCache>
                <c:formatCode>0.0</c:formatCode>
                <c:ptCount val="1"/>
                <c:pt idx="0">
                  <c:v>0</c:v>
                </c:pt>
              </c:numCache>
            </c:numRef>
          </c:val>
          <c:extLst>
            <c:ext xmlns:c16="http://schemas.microsoft.com/office/drawing/2014/chart" uri="{C3380CC4-5D6E-409C-BE32-E72D297353CC}">
              <c16:uniqueId val="{00000000-68CD-43FF-8CF2-39B3F9F32F9D}"/>
            </c:ext>
          </c:extLst>
        </c:ser>
        <c:dLbls>
          <c:dLblPos val="outEnd"/>
          <c:showLegendKey val="0"/>
          <c:showVal val="1"/>
          <c:showCatName val="0"/>
          <c:showSerName val="0"/>
          <c:showPercent val="0"/>
          <c:showBubbleSize val="0"/>
        </c:dLbls>
        <c:gapWidth val="182"/>
        <c:axId val="831668424"/>
        <c:axId val="831667440"/>
      </c:barChart>
      <c:catAx>
        <c:axId val="831668424"/>
        <c:scaling>
          <c:orientation val="minMax"/>
        </c:scaling>
        <c:delete val="1"/>
        <c:axPos val="l"/>
        <c:numFmt formatCode="General" sourceLinked="1"/>
        <c:majorTickMark val="none"/>
        <c:minorTickMark val="none"/>
        <c:tickLblPos val="nextTo"/>
        <c:crossAx val="831667440"/>
        <c:crosses val="autoZero"/>
        <c:auto val="1"/>
        <c:lblAlgn val="ctr"/>
        <c:lblOffset val="100"/>
        <c:noMultiLvlLbl val="0"/>
      </c:catAx>
      <c:valAx>
        <c:axId val="831667440"/>
        <c:scaling>
          <c:orientation val="minMax"/>
          <c:max val="5"/>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Roboto" panose="02000000000000000000" pitchFamily="2" charset="0"/>
                <a:ea typeface="Roboto" panose="02000000000000000000" pitchFamily="2" charset="0"/>
                <a:cs typeface="+mn-cs"/>
              </a:defRPr>
            </a:pPr>
            <a:endParaRPr lang="nl-NL"/>
          </a:p>
        </c:txPr>
        <c:crossAx val="831668424"/>
        <c:crosses val="autoZero"/>
        <c:crossBetween val="between"/>
        <c:min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latin typeface="Roboto" panose="02000000000000000000" pitchFamily="2" charset="0"/>
          <a:ea typeface="Roboto" panose="02000000000000000000" pitchFamily="2" charset="0"/>
        </a:defRPr>
      </a:pPr>
      <a:endParaRPr lang="nl-N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chemeClr val="tx1">
                    <a:lumMod val="65000"/>
                    <a:lumOff val="35000"/>
                  </a:schemeClr>
                </a:solidFill>
                <a:latin typeface="Roboto" panose="02000000000000000000" pitchFamily="2" charset="0"/>
                <a:ea typeface="Roboto" panose="02000000000000000000" pitchFamily="2" charset="0"/>
                <a:cs typeface="+mn-cs"/>
              </a:defRPr>
            </a:pPr>
            <a:r>
              <a:rPr lang="nl-NL"/>
              <a:t>Verwachting</a:t>
            </a:r>
          </a:p>
        </c:rich>
      </c:tx>
      <c:overlay val="0"/>
      <c:spPr>
        <a:noFill/>
        <a:ln>
          <a:noFill/>
        </a:ln>
        <a:effectLst/>
      </c:spPr>
      <c:txPr>
        <a:bodyPr rot="0" spcFirstLastPara="1" vertOverflow="ellipsis" vert="horz" wrap="square" anchor="ctr" anchorCtr="1"/>
        <a:lstStyle/>
        <a:p>
          <a:pPr>
            <a:defRPr sz="1320" b="0" i="0" u="none" strike="noStrike" kern="1200" spc="0" baseline="0">
              <a:solidFill>
                <a:schemeClr val="tx1">
                  <a:lumMod val="65000"/>
                  <a:lumOff val="35000"/>
                </a:schemeClr>
              </a:solidFill>
              <a:latin typeface="Roboto" panose="02000000000000000000" pitchFamily="2" charset="0"/>
              <a:ea typeface="Roboto" panose="02000000000000000000" pitchFamily="2" charset="0"/>
              <a:cs typeface="+mn-cs"/>
            </a:defRPr>
          </a:pPr>
          <a:endParaRPr lang="nl-NL"/>
        </a:p>
      </c:txPr>
    </c:title>
    <c:autoTitleDeleted val="0"/>
    <c:plotArea>
      <c:layout/>
      <c:barChart>
        <c:barDir val="bar"/>
        <c:grouping val="percentStacked"/>
        <c:varyColors val="0"/>
        <c:ser>
          <c:idx val="0"/>
          <c:order val="0"/>
          <c:tx>
            <c:strRef>
              <c:f>Percentages!$K$14</c:f>
              <c:strCache>
                <c:ptCount val="1"/>
                <c:pt idx="0">
                  <c:v>(helemaal) oneens</c:v>
                </c:pt>
              </c:strCache>
            </c:strRef>
          </c:tx>
          <c:spPr>
            <a:solidFill>
              <a:srgbClr val="DE7C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Roboto" panose="02000000000000000000" pitchFamily="2" charset="0"/>
                    <a:ea typeface="Roboto" panose="02000000000000000000" pitchFamily="2" charset="0"/>
                    <a:cs typeface="+mn-cs"/>
                  </a:defRPr>
                </a:pPr>
                <a:endParaRPr lang="nl-N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Percentages!$L$13:$M$13</c:f>
              <c:strCache>
                <c:ptCount val="2"/>
                <c:pt idx="0">
                  <c:v>v16</c:v>
                </c:pt>
                <c:pt idx="1">
                  <c:v>v17</c:v>
                </c:pt>
              </c:strCache>
            </c:strRef>
          </c:cat>
          <c:val>
            <c:numRef>
              <c:f>Percentages!$L$14:$M$14</c:f>
              <c:numCache>
                <c:formatCode>0%</c:formatCode>
                <c:ptCount val="2"/>
                <c:pt idx="0">
                  <c:v>0</c:v>
                </c:pt>
                <c:pt idx="1">
                  <c:v>0</c:v>
                </c:pt>
              </c:numCache>
            </c:numRef>
          </c:val>
          <c:extLst>
            <c:ext xmlns:c16="http://schemas.microsoft.com/office/drawing/2014/chart" uri="{C3380CC4-5D6E-409C-BE32-E72D297353CC}">
              <c16:uniqueId val="{00000000-FEF0-44AA-8C3D-44E4889506A1}"/>
            </c:ext>
          </c:extLst>
        </c:ser>
        <c:ser>
          <c:idx val="1"/>
          <c:order val="1"/>
          <c:tx>
            <c:strRef>
              <c:f>Percentages!$K$15</c:f>
              <c:strCache>
                <c:ptCount val="1"/>
                <c:pt idx="0">
                  <c:v>neutraal</c:v>
                </c:pt>
              </c:strCache>
            </c:strRef>
          </c:tx>
          <c:spPr>
            <a:solidFill>
              <a:srgbClr val="EBEDEE"/>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Roboto" panose="02000000000000000000" pitchFamily="2" charset="0"/>
                    <a:ea typeface="Roboto" panose="02000000000000000000" pitchFamily="2" charset="0"/>
                    <a:cs typeface="+mn-cs"/>
                  </a:defRPr>
                </a:pPr>
                <a:endParaRPr lang="nl-N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Percentages!$L$13:$M$13</c:f>
              <c:strCache>
                <c:ptCount val="2"/>
                <c:pt idx="0">
                  <c:v>v16</c:v>
                </c:pt>
                <c:pt idx="1">
                  <c:v>v17</c:v>
                </c:pt>
              </c:strCache>
            </c:strRef>
          </c:cat>
          <c:val>
            <c:numRef>
              <c:f>Percentages!$L$15:$M$15</c:f>
              <c:numCache>
                <c:formatCode>0%</c:formatCode>
                <c:ptCount val="2"/>
                <c:pt idx="0">
                  <c:v>0</c:v>
                </c:pt>
                <c:pt idx="1">
                  <c:v>0</c:v>
                </c:pt>
              </c:numCache>
            </c:numRef>
          </c:val>
          <c:extLst>
            <c:ext xmlns:c16="http://schemas.microsoft.com/office/drawing/2014/chart" uri="{C3380CC4-5D6E-409C-BE32-E72D297353CC}">
              <c16:uniqueId val="{00000001-FEF0-44AA-8C3D-44E4889506A1}"/>
            </c:ext>
          </c:extLst>
        </c:ser>
        <c:ser>
          <c:idx val="2"/>
          <c:order val="2"/>
          <c:tx>
            <c:strRef>
              <c:f>Percentages!$K$16</c:f>
              <c:strCache>
                <c:ptCount val="1"/>
                <c:pt idx="0">
                  <c:v>(helemaal) eens</c:v>
                </c:pt>
              </c:strCache>
            </c:strRef>
          </c:tx>
          <c:spPr>
            <a:solidFill>
              <a:srgbClr val="4298B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Roboto" panose="02000000000000000000" pitchFamily="2" charset="0"/>
                    <a:ea typeface="Roboto" panose="02000000000000000000" pitchFamily="2" charset="0"/>
                    <a:cs typeface="+mn-cs"/>
                  </a:defRPr>
                </a:pPr>
                <a:endParaRPr lang="nl-N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Percentages!$L$13:$M$13</c:f>
              <c:strCache>
                <c:ptCount val="2"/>
                <c:pt idx="0">
                  <c:v>v16</c:v>
                </c:pt>
                <c:pt idx="1">
                  <c:v>v17</c:v>
                </c:pt>
              </c:strCache>
            </c:strRef>
          </c:cat>
          <c:val>
            <c:numRef>
              <c:f>Percentages!$L$16:$M$16</c:f>
              <c:numCache>
                <c:formatCode>0%</c:formatCode>
                <c:ptCount val="2"/>
                <c:pt idx="0">
                  <c:v>0</c:v>
                </c:pt>
                <c:pt idx="1">
                  <c:v>0</c:v>
                </c:pt>
              </c:numCache>
            </c:numRef>
          </c:val>
          <c:extLst>
            <c:ext xmlns:c16="http://schemas.microsoft.com/office/drawing/2014/chart" uri="{C3380CC4-5D6E-409C-BE32-E72D297353CC}">
              <c16:uniqueId val="{00000002-FEF0-44AA-8C3D-44E4889506A1}"/>
            </c:ext>
          </c:extLst>
        </c:ser>
        <c:dLbls>
          <c:dLblPos val="ctr"/>
          <c:showLegendKey val="0"/>
          <c:showVal val="1"/>
          <c:showCatName val="0"/>
          <c:showSerName val="0"/>
          <c:showPercent val="0"/>
          <c:showBubbleSize val="0"/>
        </c:dLbls>
        <c:gapWidth val="150"/>
        <c:overlap val="100"/>
        <c:axId val="413340848"/>
        <c:axId val="413336584"/>
      </c:barChart>
      <c:catAx>
        <c:axId val="41334084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Roboto" panose="02000000000000000000" pitchFamily="2" charset="0"/>
                <a:ea typeface="Roboto" panose="02000000000000000000" pitchFamily="2" charset="0"/>
                <a:cs typeface="+mn-cs"/>
              </a:defRPr>
            </a:pPr>
            <a:endParaRPr lang="nl-NL"/>
          </a:p>
        </c:txPr>
        <c:crossAx val="413336584"/>
        <c:crosses val="autoZero"/>
        <c:auto val="1"/>
        <c:lblAlgn val="ctr"/>
        <c:lblOffset val="100"/>
        <c:noMultiLvlLbl val="0"/>
      </c:catAx>
      <c:valAx>
        <c:axId val="413336584"/>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Roboto" panose="02000000000000000000" pitchFamily="2" charset="0"/>
                <a:ea typeface="Roboto" panose="02000000000000000000" pitchFamily="2" charset="0"/>
                <a:cs typeface="+mn-cs"/>
              </a:defRPr>
            </a:pPr>
            <a:endParaRPr lang="nl-NL"/>
          </a:p>
        </c:txPr>
        <c:crossAx val="413340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Roboto" panose="02000000000000000000" pitchFamily="2" charset="0"/>
              <a:ea typeface="Roboto" panose="02000000000000000000" pitchFamily="2" charset="0"/>
              <a:cs typeface="+mn-cs"/>
            </a:defRPr>
          </a:pPr>
          <a:endParaRPr lang="nl-N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latin typeface="Roboto" panose="02000000000000000000" pitchFamily="2" charset="0"/>
          <a:ea typeface="Roboto" panose="02000000000000000000" pitchFamily="2" charset="0"/>
        </a:defRPr>
      </a:pPr>
      <a:endParaRPr lang="nl-N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chemeClr val="tx1">
                    <a:lumMod val="65000"/>
                    <a:lumOff val="35000"/>
                  </a:schemeClr>
                </a:solidFill>
                <a:latin typeface="Roboto" panose="02000000000000000000" pitchFamily="2" charset="0"/>
                <a:ea typeface="Roboto" panose="02000000000000000000" pitchFamily="2" charset="0"/>
                <a:cs typeface="+mn-cs"/>
              </a:defRPr>
            </a:pPr>
            <a:r>
              <a:rPr lang="nl-NL"/>
              <a:t>Gemiddelde verwachting</a:t>
            </a:r>
          </a:p>
        </c:rich>
      </c:tx>
      <c:overlay val="0"/>
      <c:spPr>
        <a:noFill/>
        <a:ln>
          <a:noFill/>
        </a:ln>
        <a:effectLst/>
      </c:spPr>
      <c:txPr>
        <a:bodyPr rot="0" spcFirstLastPara="1" vertOverflow="ellipsis" vert="horz" wrap="square" anchor="ctr" anchorCtr="1"/>
        <a:lstStyle/>
        <a:p>
          <a:pPr>
            <a:defRPr sz="1320" b="0" i="0" u="none" strike="noStrike" kern="1200" spc="0" baseline="0">
              <a:solidFill>
                <a:schemeClr val="tx1">
                  <a:lumMod val="65000"/>
                  <a:lumOff val="35000"/>
                </a:schemeClr>
              </a:solidFill>
              <a:latin typeface="Roboto" panose="02000000000000000000" pitchFamily="2" charset="0"/>
              <a:ea typeface="Roboto" panose="02000000000000000000" pitchFamily="2" charset="0"/>
              <a:cs typeface="+mn-cs"/>
            </a:defRPr>
          </a:pPr>
          <a:endParaRPr lang="nl-NL"/>
        </a:p>
      </c:txPr>
    </c:title>
    <c:autoTitleDeleted val="0"/>
    <c:plotArea>
      <c:layout/>
      <c:barChart>
        <c:barDir val="bar"/>
        <c:grouping val="clustered"/>
        <c:varyColors val="0"/>
        <c:ser>
          <c:idx val="0"/>
          <c:order val="0"/>
          <c:spPr>
            <a:solidFill>
              <a:srgbClr val="4298B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Roboto" panose="02000000000000000000" pitchFamily="2" charset="0"/>
                    <a:ea typeface="Roboto" panose="02000000000000000000" pitchFamily="2" charset="0"/>
                    <a:cs typeface="+mn-cs"/>
                  </a:defRPr>
                </a:pPr>
                <a:endParaRPr lang="nl-NL"/>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'Kopie invoerbestand'!$BF$3</c:f>
              <c:strCache>
                <c:ptCount val="1"/>
                <c:pt idx="0">
                  <c:v>Verwachting</c:v>
                </c:pt>
              </c:strCache>
            </c:strRef>
          </c:cat>
          <c:val>
            <c:numRef>
              <c:f>'Kopie invoerbestand'!$BF$54</c:f>
              <c:numCache>
                <c:formatCode>0.0</c:formatCode>
                <c:ptCount val="1"/>
                <c:pt idx="0">
                  <c:v>0</c:v>
                </c:pt>
              </c:numCache>
            </c:numRef>
          </c:val>
          <c:extLst>
            <c:ext xmlns:c16="http://schemas.microsoft.com/office/drawing/2014/chart" uri="{C3380CC4-5D6E-409C-BE32-E72D297353CC}">
              <c16:uniqueId val="{00000000-BD6F-426C-9787-3422D32AC00D}"/>
            </c:ext>
          </c:extLst>
        </c:ser>
        <c:dLbls>
          <c:showLegendKey val="0"/>
          <c:showVal val="0"/>
          <c:showCatName val="0"/>
          <c:showSerName val="0"/>
          <c:showPercent val="0"/>
          <c:showBubbleSize val="0"/>
        </c:dLbls>
        <c:gapWidth val="182"/>
        <c:axId val="704055328"/>
        <c:axId val="704045160"/>
      </c:barChart>
      <c:catAx>
        <c:axId val="704055328"/>
        <c:scaling>
          <c:orientation val="minMax"/>
        </c:scaling>
        <c:delete val="1"/>
        <c:axPos val="l"/>
        <c:numFmt formatCode="General" sourceLinked="1"/>
        <c:majorTickMark val="none"/>
        <c:minorTickMark val="none"/>
        <c:tickLblPos val="nextTo"/>
        <c:crossAx val="704045160"/>
        <c:crosses val="autoZero"/>
        <c:auto val="1"/>
        <c:lblAlgn val="ctr"/>
        <c:lblOffset val="100"/>
        <c:noMultiLvlLbl val="0"/>
      </c:catAx>
      <c:valAx>
        <c:axId val="704045160"/>
        <c:scaling>
          <c:orientation val="minMax"/>
          <c:max val="5"/>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Roboto" panose="02000000000000000000" pitchFamily="2" charset="0"/>
                <a:ea typeface="Roboto" panose="02000000000000000000" pitchFamily="2" charset="0"/>
                <a:cs typeface="+mn-cs"/>
              </a:defRPr>
            </a:pPr>
            <a:endParaRPr lang="nl-NL"/>
          </a:p>
        </c:txPr>
        <c:crossAx val="70405532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100">
          <a:latin typeface="Roboto" panose="02000000000000000000" pitchFamily="2" charset="0"/>
          <a:ea typeface="Roboto" panose="02000000000000000000" pitchFamily="2" charset="0"/>
        </a:defRPr>
      </a:pPr>
      <a:endParaRPr lang="nl-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18.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25.xml"/><Relationship Id="rId1" Type="http://schemas.openxmlformats.org/officeDocument/2006/relationships/chart" Target="../charts/chart24.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27.xml"/><Relationship Id="rId1" Type="http://schemas.openxmlformats.org/officeDocument/2006/relationships/chart" Target="../charts/chart26.xml"/></Relationships>
</file>

<file path=xl/drawings/_rels/drawing21.xml.rels><?xml version="1.0" encoding="UTF-8" standalone="yes"?>
<Relationships xmlns="http://schemas.openxmlformats.org/package/2006/relationships"><Relationship Id="rId2" Type="http://schemas.openxmlformats.org/officeDocument/2006/relationships/chart" Target="../charts/chart29.xml"/><Relationship Id="rId1" Type="http://schemas.openxmlformats.org/officeDocument/2006/relationships/chart" Target="../charts/chart28.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1" Type="http://schemas.openxmlformats.org/officeDocument/2006/relationships/chart" Target="../charts/chart2.xml"/></Relationships>
</file>

<file path=xl/drawings/_rels/drawing8.xml.rels><?xml version="1.0" encoding="UTF-8" standalone="yes"?>
<Relationships xmlns="http://schemas.openxmlformats.org/package/2006/relationships"><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15241</xdr:colOff>
      <xdr:row>0</xdr:row>
      <xdr:rowOff>0</xdr:rowOff>
    </xdr:from>
    <xdr:to>
      <xdr:col>23</xdr:col>
      <xdr:colOff>17145</xdr:colOff>
      <xdr:row>85</xdr:row>
      <xdr:rowOff>66675</xdr:rowOff>
    </xdr:to>
    <xdr:sp macro="" textlink="">
      <xdr:nvSpPr>
        <xdr:cNvPr id="2" name="Tekstvak 1">
          <a:extLst>
            <a:ext uri="{FF2B5EF4-FFF2-40B4-BE49-F238E27FC236}">
              <a16:creationId xmlns:a16="http://schemas.microsoft.com/office/drawing/2014/main" id="{7823B53B-F605-428E-A5CA-2A8D17AB93B4}"/>
            </a:ext>
          </a:extLst>
        </xdr:cNvPr>
        <xdr:cNvSpPr txBox="1"/>
      </xdr:nvSpPr>
      <xdr:spPr>
        <a:xfrm>
          <a:off x="15241" y="0"/>
          <a:ext cx="14022704" cy="1544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latin typeface="Roboto" panose="02000000000000000000" pitchFamily="2" charset="0"/>
              <a:ea typeface="Roboto" panose="02000000000000000000" pitchFamily="2" charset="0"/>
            </a:rPr>
            <a:t>Toelichting data-invoer</a:t>
          </a:r>
        </a:p>
        <a:p>
          <a:endParaRPr lang="nl-NL" sz="1100" b="1">
            <a:latin typeface="Roboto" panose="02000000000000000000" pitchFamily="2" charset="0"/>
            <a:ea typeface="Roboto" panose="02000000000000000000" pitchFamily="2" charset="0"/>
          </a:endParaRPr>
        </a:p>
        <a:p>
          <a:r>
            <a:rPr lang="nl-NL" sz="1100" b="0">
              <a:latin typeface="Roboto" panose="02000000000000000000" pitchFamily="2" charset="0"/>
              <a:ea typeface="Roboto" panose="02000000000000000000" pitchFamily="2" charset="0"/>
            </a:rPr>
            <a:t>In</a:t>
          </a:r>
          <a:r>
            <a:rPr lang="nl-NL" sz="1100" b="0" baseline="0">
              <a:latin typeface="Roboto" panose="02000000000000000000" pitchFamily="2" charset="0"/>
              <a:ea typeface="Roboto" panose="02000000000000000000" pitchFamily="2" charset="0"/>
            </a:rPr>
            <a:t> dit invoerbestand kunnen de antwoorden op de vragen van de "Vragenlijst Thuiswerken" worden ingevuld. Het bestand bestaat uit drie soorten tabbladen:</a:t>
          </a:r>
        </a:p>
        <a:p>
          <a:r>
            <a:rPr lang="nl-NL" sz="1100" b="0" baseline="0">
              <a:latin typeface="Roboto" panose="02000000000000000000" pitchFamily="2" charset="0"/>
              <a:ea typeface="Roboto" panose="02000000000000000000" pitchFamily="2" charset="0"/>
            </a:rPr>
            <a:t>- Instructies (oranje tabbladen)</a:t>
          </a:r>
        </a:p>
        <a:p>
          <a:endParaRPr lang="nl-NL" sz="1100" b="0" baseline="0">
            <a:latin typeface="Roboto" panose="02000000000000000000" pitchFamily="2" charset="0"/>
            <a:ea typeface="Roboto" panose="02000000000000000000" pitchFamily="2" charset="0"/>
          </a:endParaRPr>
        </a:p>
        <a:p>
          <a:endParaRPr lang="nl-NL" sz="1100" b="0" baseline="0">
            <a:latin typeface="Roboto" panose="02000000000000000000" pitchFamily="2" charset="0"/>
            <a:ea typeface="Roboto" panose="02000000000000000000" pitchFamily="2" charset="0"/>
          </a:endParaRPr>
        </a:p>
        <a:p>
          <a:r>
            <a:rPr lang="nl-NL" sz="1100" b="0" baseline="0">
              <a:latin typeface="Roboto" panose="02000000000000000000" pitchFamily="2" charset="0"/>
              <a:ea typeface="Roboto" panose="02000000000000000000" pitchFamily="2" charset="0"/>
            </a:rPr>
            <a:t>- Data-invoer (grijze tabbladen)</a:t>
          </a:r>
        </a:p>
        <a:p>
          <a:endParaRPr lang="nl-NL" sz="1100" b="0" baseline="0">
            <a:latin typeface="Roboto" panose="02000000000000000000" pitchFamily="2" charset="0"/>
            <a:ea typeface="Roboto" panose="02000000000000000000" pitchFamily="2" charset="0"/>
          </a:endParaRPr>
        </a:p>
        <a:p>
          <a:endParaRPr lang="nl-NL" sz="1100" b="0" baseline="0">
            <a:latin typeface="Roboto" panose="02000000000000000000" pitchFamily="2" charset="0"/>
            <a:ea typeface="Roboto" panose="02000000000000000000" pitchFamily="2" charset="0"/>
          </a:endParaRPr>
        </a:p>
        <a:p>
          <a:r>
            <a:rPr lang="nl-NL" sz="1100" b="0" baseline="0">
              <a:latin typeface="Roboto" panose="02000000000000000000" pitchFamily="2" charset="0"/>
              <a:ea typeface="Roboto" panose="02000000000000000000" pitchFamily="2" charset="0"/>
            </a:rPr>
            <a:t>- Automatisch berekende resultaten (blauwe tabbladen)</a:t>
          </a:r>
        </a:p>
        <a:p>
          <a:endParaRPr lang="nl-NL" sz="1100" b="0" baseline="0">
            <a:latin typeface="Roboto" panose="02000000000000000000" pitchFamily="2" charset="0"/>
            <a:ea typeface="Roboto" panose="02000000000000000000" pitchFamily="2" charset="0"/>
          </a:endParaRPr>
        </a:p>
        <a:p>
          <a:endParaRPr lang="nl-NL" sz="1100" b="0" baseline="0">
            <a:latin typeface="Roboto" panose="02000000000000000000" pitchFamily="2" charset="0"/>
            <a:ea typeface="Roboto" panose="02000000000000000000" pitchFamily="2" charset="0"/>
          </a:endParaRPr>
        </a:p>
        <a:p>
          <a:endParaRPr lang="nl-NL" sz="1100" b="0" baseline="0">
            <a:latin typeface="Roboto" panose="02000000000000000000" pitchFamily="2" charset="0"/>
            <a:ea typeface="Roboto" panose="02000000000000000000" pitchFamily="2" charset="0"/>
          </a:endParaRPr>
        </a:p>
        <a:p>
          <a:r>
            <a:rPr lang="nl-NL" sz="1100" b="1" baseline="0">
              <a:latin typeface="Roboto" panose="02000000000000000000" pitchFamily="2" charset="0"/>
              <a:ea typeface="Roboto" panose="02000000000000000000" pitchFamily="2" charset="0"/>
            </a:rPr>
            <a:t>Stap 1: Respondentnummers</a:t>
          </a:r>
          <a:endParaRPr lang="nl-NL" sz="1100" b="0" baseline="0">
            <a:latin typeface="Roboto" panose="02000000000000000000" pitchFamily="2" charset="0"/>
            <a:ea typeface="Roboto" panose="02000000000000000000" pitchFamily="2" charset="0"/>
          </a:endParaRPr>
        </a:p>
        <a:p>
          <a:pPr marL="0" marR="0" lvl="0" indent="0" defTabSz="914400" eaLnBrk="1" fontAlgn="auto" latinLnBrk="0" hangingPunct="1">
            <a:lnSpc>
              <a:spcPct val="100000"/>
            </a:lnSpc>
            <a:spcBef>
              <a:spcPts val="0"/>
            </a:spcBef>
            <a:spcAft>
              <a:spcPts val="0"/>
            </a:spcAft>
            <a:buClrTx/>
            <a:buSzTx/>
            <a:buFontTx/>
            <a:buNone/>
            <a:tabLst/>
            <a:defRPr/>
          </a:pPr>
          <a:r>
            <a:rPr lang="nl-NL" sz="1100" b="0" baseline="0">
              <a:solidFill>
                <a:schemeClr val="dk1"/>
              </a:solidFill>
              <a:effectLst/>
              <a:latin typeface="Roboto" panose="02000000000000000000" pitchFamily="2" charset="0"/>
              <a:ea typeface="Roboto" panose="02000000000000000000" pitchFamily="2" charset="0"/>
              <a:cs typeface="+mn-cs"/>
            </a:rPr>
            <a:t>Voor je de antwoorden kunt invoeren, nummer je de binnengekomen vragenlijsten, beginnend bij 1. De nummers schrijf je op iedere vragenlijst rechtsbovenaan. Dit nummer correspondeert met 'Respnr' op het tabblad 'invoerbestand' (kolom A).</a:t>
          </a:r>
        </a:p>
        <a:p>
          <a:pPr marL="0" marR="0" lvl="0" indent="0" defTabSz="914400" eaLnBrk="1" fontAlgn="auto" latinLnBrk="0" hangingPunct="1">
            <a:lnSpc>
              <a:spcPct val="100000"/>
            </a:lnSpc>
            <a:spcBef>
              <a:spcPts val="0"/>
            </a:spcBef>
            <a:spcAft>
              <a:spcPts val="0"/>
            </a:spcAft>
            <a:buClrTx/>
            <a:buSzTx/>
            <a:buFontTx/>
            <a:buNone/>
            <a:tabLst/>
            <a:defRPr/>
          </a:pPr>
          <a:endParaRPr lang="nl-NL" sz="1100" b="1">
            <a:latin typeface="Roboto" panose="02000000000000000000" pitchFamily="2" charset="0"/>
            <a:ea typeface="Roboto" panose="02000000000000000000" pitchFamily="2" charset="0"/>
          </a:endParaRPr>
        </a:p>
        <a:p>
          <a:r>
            <a:rPr lang="nl-NL" sz="1100" b="1">
              <a:latin typeface="Roboto" panose="02000000000000000000" pitchFamily="2" charset="0"/>
              <a:ea typeface="Roboto" panose="02000000000000000000" pitchFamily="2" charset="0"/>
            </a:rPr>
            <a:t>Stap 2: Data invoeren</a:t>
          </a:r>
        </a:p>
        <a:p>
          <a:r>
            <a:rPr lang="nl-NL" sz="1100" b="0" u="sng">
              <a:latin typeface="Roboto" panose="02000000000000000000" pitchFamily="2" charset="0"/>
              <a:ea typeface="Roboto" panose="02000000000000000000" pitchFamily="2" charset="0"/>
            </a:rPr>
            <a:t>Afdelingscodes</a:t>
          </a:r>
        </a:p>
        <a:p>
          <a:pPr eaLnBrk="1" fontAlgn="auto" latinLnBrk="0" hangingPunct="1"/>
          <a:r>
            <a:rPr lang="nl-NL" sz="1100" b="0" baseline="0">
              <a:solidFill>
                <a:schemeClr val="dk1"/>
              </a:solidFill>
              <a:effectLst/>
              <a:latin typeface="Roboto" panose="02000000000000000000" pitchFamily="2" charset="0"/>
              <a:ea typeface="Roboto" panose="02000000000000000000" pitchFamily="2" charset="0"/>
              <a:cs typeface="+mn-cs"/>
            </a:rPr>
            <a:t>De eerste vraag van de vragenlijst gaat over de afdeling waar de medewerker werkt. Om deze antwoorden in te kunnen voeren, voer je eerst in het tabblad "afdelingen" elke afdeling in. De afdelingen krijgen vervolgens een nummer van 1 tot en met 10. Vervolgens kun je deze cijfers gebruiken in het invoerbestand. Als er bijvoorbeeld een sales afdeling is, en deze heb je op het tabblad "afdelingen" ingevuld bij nummer 3, dan voer je bij het invoerbestandbij v01 een 3 in als die betreffende medewerker op de salesafdeling werkt. </a:t>
          </a:r>
        </a:p>
        <a:p>
          <a:pPr eaLnBrk="1" fontAlgn="auto" latinLnBrk="0" hangingPunct="1"/>
          <a:endParaRPr lang="nl-NL">
            <a:effectLst/>
            <a:latin typeface="Roboto" panose="02000000000000000000" pitchFamily="2" charset="0"/>
            <a:ea typeface="Roboto" panose="02000000000000000000" pitchFamily="2" charset="0"/>
          </a:endParaRPr>
        </a:p>
        <a:p>
          <a:pPr eaLnBrk="1" fontAlgn="auto" latinLnBrk="0" hangingPunct="1"/>
          <a:r>
            <a:rPr lang="nl-NL" sz="1100" b="0" i="1" baseline="0">
              <a:solidFill>
                <a:schemeClr val="dk1"/>
              </a:solidFill>
              <a:effectLst/>
              <a:latin typeface="Roboto" panose="02000000000000000000" pitchFamily="2" charset="0"/>
              <a:ea typeface="Roboto" panose="02000000000000000000" pitchFamily="2" charset="0"/>
              <a:cs typeface="+mn-cs"/>
            </a:rPr>
            <a:t>Voorbeeld:</a:t>
          </a:r>
          <a:endParaRPr lang="nl-NL">
            <a:effectLst/>
            <a:latin typeface="Roboto" panose="02000000000000000000" pitchFamily="2" charset="0"/>
            <a:ea typeface="Roboto" panose="02000000000000000000" pitchFamily="2" charset="0"/>
          </a:endParaRPr>
        </a:p>
        <a:p>
          <a:pPr eaLnBrk="1" fontAlgn="auto" latinLnBrk="0" hangingPunct="1"/>
          <a:r>
            <a:rPr lang="nl-NL" sz="1100" b="0" i="1" baseline="0">
              <a:solidFill>
                <a:schemeClr val="dk1"/>
              </a:solidFill>
              <a:effectLst/>
              <a:latin typeface="Roboto" panose="02000000000000000000" pitchFamily="2" charset="0"/>
              <a:ea typeface="Roboto" panose="02000000000000000000" pitchFamily="2" charset="0"/>
              <a:cs typeface="+mn-cs"/>
            </a:rPr>
            <a:t>Binnen een organisatie zijn 4 afdelingen waarbij de vragenlijst wordt afgenomen: Marketing, Human Resources, Sales en Aministratie. Deze afdelingen worden een cijfer toegewezen in de tab "afdelingen": Marketing (1), Human Resources (2), Sales (3) en Administratie (4). Deze waarden kunnen vervolgens worden gebruikt in de tab "invoerbestand".</a:t>
          </a:r>
        </a:p>
        <a:p>
          <a:pPr eaLnBrk="1" fontAlgn="auto" latinLnBrk="0" hangingPunct="1"/>
          <a:r>
            <a:rPr lang="nl-NL" sz="1100" b="0" i="1" baseline="0">
              <a:solidFill>
                <a:schemeClr val="dk1"/>
              </a:solidFill>
              <a:effectLst/>
              <a:latin typeface="Roboto" panose="02000000000000000000" pitchFamily="2" charset="0"/>
              <a:ea typeface="Roboto" panose="02000000000000000000" pitchFamily="2" charset="0"/>
              <a:cs typeface="+mn-cs"/>
            </a:rPr>
            <a:t>Op basis van het voorbeeld voer je de afdelingen zo in: </a:t>
          </a:r>
        </a:p>
        <a:p>
          <a:pPr eaLnBrk="1" fontAlgn="auto" latinLnBrk="0" hangingPunct="1"/>
          <a:endParaRPr lang="nl-NL" sz="1100" b="0" i="1" baseline="0">
            <a:solidFill>
              <a:schemeClr val="dk1"/>
            </a:solidFill>
            <a:effectLst/>
            <a:latin typeface="Roboto" panose="02000000000000000000" pitchFamily="2" charset="0"/>
            <a:ea typeface="Roboto" panose="02000000000000000000" pitchFamily="2" charset="0"/>
            <a:cs typeface="+mn-cs"/>
          </a:endParaRPr>
        </a:p>
        <a:p>
          <a:pPr eaLnBrk="1" fontAlgn="auto" latinLnBrk="0" hangingPunct="1"/>
          <a:endParaRPr lang="nl-NL" sz="1100" b="0" i="1" baseline="0">
            <a:solidFill>
              <a:schemeClr val="dk1"/>
            </a:solidFill>
            <a:effectLst/>
            <a:latin typeface="Roboto" panose="02000000000000000000" pitchFamily="2" charset="0"/>
            <a:ea typeface="Roboto" panose="02000000000000000000" pitchFamily="2" charset="0"/>
            <a:cs typeface="+mn-cs"/>
          </a:endParaRPr>
        </a:p>
        <a:p>
          <a:pPr eaLnBrk="1" fontAlgn="auto" latinLnBrk="0" hangingPunct="1"/>
          <a:endParaRPr lang="nl-NL" sz="1100" b="0" i="1" baseline="0">
            <a:solidFill>
              <a:schemeClr val="dk1"/>
            </a:solidFill>
            <a:effectLst/>
            <a:latin typeface="Roboto" panose="02000000000000000000" pitchFamily="2" charset="0"/>
            <a:ea typeface="Roboto" panose="02000000000000000000" pitchFamily="2" charset="0"/>
            <a:cs typeface="+mn-cs"/>
          </a:endParaRPr>
        </a:p>
        <a:p>
          <a:pPr eaLnBrk="1" fontAlgn="auto" latinLnBrk="0" hangingPunct="1"/>
          <a:endParaRPr lang="nl-NL" sz="1100" b="0" i="1" baseline="0">
            <a:solidFill>
              <a:schemeClr val="dk1"/>
            </a:solidFill>
            <a:effectLst/>
            <a:latin typeface="Roboto" panose="02000000000000000000" pitchFamily="2" charset="0"/>
            <a:ea typeface="Roboto" panose="02000000000000000000" pitchFamily="2" charset="0"/>
            <a:cs typeface="+mn-cs"/>
          </a:endParaRPr>
        </a:p>
        <a:p>
          <a:pPr eaLnBrk="1" fontAlgn="auto" latinLnBrk="0" hangingPunct="1"/>
          <a:endParaRPr lang="nl-NL" sz="1100" b="0" i="1" baseline="0">
            <a:solidFill>
              <a:schemeClr val="dk1"/>
            </a:solidFill>
            <a:effectLst/>
            <a:latin typeface="Roboto" panose="02000000000000000000" pitchFamily="2" charset="0"/>
            <a:ea typeface="Roboto" panose="02000000000000000000" pitchFamily="2" charset="0"/>
            <a:cs typeface="+mn-cs"/>
          </a:endParaRPr>
        </a:p>
        <a:p>
          <a:pPr eaLnBrk="1" fontAlgn="auto" latinLnBrk="0" hangingPunct="1"/>
          <a:endParaRPr lang="nl-NL" sz="1100" b="0" i="1" baseline="0">
            <a:solidFill>
              <a:schemeClr val="dk1"/>
            </a:solidFill>
            <a:effectLst/>
            <a:latin typeface="Roboto" panose="02000000000000000000" pitchFamily="2" charset="0"/>
            <a:ea typeface="Roboto" panose="02000000000000000000" pitchFamily="2" charset="0"/>
            <a:cs typeface="+mn-cs"/>
          </a:endParaRPr>
        </a:p>
        <a:p>
          <a:pPr eaLnBrk="1" fontAlgn="auto" latinLnBrk="0" hangingPunct="1"/>
          <a:endParaRPr lang="nl-NL" sz="1100" b="0" i="1" baseline="0">
            <a:solidFill>
              <a:schemeClr val="dk1"/>
            </a:solidFill>
            <a:effectLst/>
            <a:latin typeface="Roboto" panose="02000000000000000000" pitchFamily="2" charset="0"/>
            <a:ea typeface="Roboto" panose="02000000000000000000" pitchFamily="2" charset="0"/>
            <a:cs typeface="+mn-cs"/>
          </a:endParaRPr>
        </a:p>
        <a:p>
          <a:pPr eaLnBrk="1" fontAlgn="auto" latinLnBrk="0" hangingPunct="1"/>
          <a:endParaRPr lang="nl-NL" sz="1100" b="0" i="1" baseline="0">
            <a:solidFill>
              <a:schemeClr val="dk1"/>
            </a:solidFill>
            <a:effectLst/>
            <a:latin typeface="Roboto" panose="02000000000000000000" pitchFamily="2" charset="0"/>
            <a:ea typeface="Roboto" panose="02000000000000000000" pitchFamily="2" charset="0"/>
            <a:cs typeface="+mn-cs"/>
          </a:endParaRPr>
        </a:p>
        <a:p>
          <a:pPr eaLnBrk="1" fontAlgn="auto" latinLnBrk="0" hangingPunct="1"/>
          <a:endParaRPr lang="nl-NL" sz="1100" b="0" i="1" baseline="0">
            <a:solidFill>
              <a:schemeClr val="dk1"/>
            </a:solidFill>
            <a:effectLst/>
            <a:latin typeface="Roboto" panose="02000000000000000000" pitchFamily="2" charset="0"/>
            <a:ea typeface="Roboto" panose="02000000000000000000" pitchFamily="2" charset="0"/>
            <a:cs typeface="+mn-cs"/>
          </a:endParaRPr>
        </a:p>
        <a:p>
          <a:pPr eaLnBrk="1" fontAlgn="auto" latinLnBrk="0" hangingPunct="1"/>
          <a:endParaRPr lang="nl-NL" sz="1100" b="0" i="1" baseline="0">
            <a:solidFill>
              <a:schemeClr val="dk1"/>
            </a:solidFill>
            <a:effectLst/>
            <a:latin typeface="Roboto" panose="02000000000000000000" pitchFamily="2" charset="0"/>
            <a:ea typeface="Roboto" panose="02000000000000000000" pitchFamily="2" charset="0"/>
            <a:cs typeface="+mn-cs"/>
          </a:endParaRPr>
        </a:p>
        <a:p>
          <a:pPr eaLnBrk="1" fontAlgn="auto" latinLnBrk="0" hangingPunct="1"/>
          <a:endParaRPr lang="nl-NL" sz="1100" b="0" i="1" baseline="0">
            <a:solidFill>
              <a:schemeClr val="dk1"/>
            </a:solidFill>
            <a:effectLst/>
            <a:latin typeface="Roboto" panose="02000000000000000000" pitchFamily="2" charset="0"/>
            <a:ea typeface="Roboto" panose="02000000000000000000" pitchFamily="2" charset="0"/>
            <a:cs typeface="+mn-cs"/>
          </a:endParaRPr>
        </a:p>
        <a:p>
          <a:pPr eaLnBrk="1" fontAlgn="auto" latinLnBrk="0" hangingPunct="1"/>
          <a:endParaRPr lang="nl-NL">
            <a:effectLst/>
            <a:latin typeface="Roboto" panose="02000000000000000000" pitchFamily="2" charset="0"/>
            <a:ea typeface="Roboto" panose="02000000000000000000" pitchFamily="2" charset="0"/>
          </a:endParaRPr>
        </a:p>
        <a:p>
          <a:pPr marL="0" marR="0" lvl="0" indent="0" defTabSz="914400" eaLnBrk="1" fontAlgn="auto" latinLnBrk="0" hangingPunct="1">
            <a:lnSpc>
              <a:spcPct val="100000"/>
            </a:lnSpc>
            <a:spcBef>
              <a:spcPts val="0"/>
            </a:spcBef>
            <a:spcAft>
              <a:spcPts val="0"/>
            </a:spcAft>
            <a:buClrTx/>
            <a:buSzTx/>
            <a:buFontTx/>
            <a:buNone/>
            <a:tabLst/>
            <a:defRPr/>
          </a:pPr>
          <a:r>
            <a:rPr lang="nl-NL" sz="1100" b="0" baseline="0">
              <a:solidFill>
                <a:schemeClr val="dk1"/>
              </a:solidFill>
              <a:effectLst/>
              <a:latin typeface="Roboto" panose="02000000000000000000" pitchFamily="2" charset="0"/>
              <a:ea typeface="Roboto" panose="02000000000000000000" pitchFamily="2" charset="0"/>
              <a:cs typeface="+mn-cs"/>
            </a:rPr>
            <a:t>In het invoerbestand ziet dit er als volgt uit: </a:t>
          </a:r>
        </a:p>
        <a:p>
          <a:pPr marL="0" marR="0" lvl="0" indent="0" defTabSz="914400" eaLnBrk="1" fontAlgn="auto" latinLnBrk="0" hangingPunct="1">
            <a:lnSpc>
              <a:spcPct val="100000"/>
            </a:lnSpc>
            <a:spcBef>
              <a:spcPts val="0"/>
            </a:spcBef>
            <a:spcAft>
              <a:spcPts val="0"/>
            </a:spcAft>
            <a:buClrTx/>
            <a:buSzTx/>
            <a:buFontTx/>
            <a:buNone/>
            <a:tabLst/>
            <a:defRPr/>
          </a:pPr>
          <a:endParaRPr lang="nl-NL" sz="1100" b="0" baseline="0">
            <a:solidFill>
              <a:schemeClr val="dk1"/>
            </a:solidFill>
            <a:effectLst/>
            <a:latin typeface="Roboto" panose="02000000000000000000" pitchFamily="2" charset="0"/>
            <a:ea typeface="Roboto" panose="02000000000000000000" pitchFamily="2"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nl-NL" sz="1100" b="0" baseline="0">
            <a:solidFill>
              <a:schemeClr val="dk1"/>
            </a:solidFill>
            <a:effectLst/>
            <a:latin typeface="Roboto" panose="02000000000000000000" pitchFamily="2" charset="0"/>
            <a:ea typeface="Roboto" panose="02000000000000000000" pitchFamily="2"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nl-NL" sz="1100" b="0" baseline="0">
            <a:solidFill>
              <a:schemeClr val="dk1"/>
            </a:solidFill>
            <a:effectLst/>
            <a:latin typeface="Roboto" panose="02000000000000000000" pitchFamily="2" charset="0"/>
            <a:ea typeface="Roboto" panose="02000000000000000000" pitchFamily="2"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nl-NL" sz="1100" b="0" u="sng" baseline="0">
            <a:solidFill>
              <a:schemeClr val="dk1"/>
            </a:solidFill>
            <a:effectLst/>
            <a:latin typeface="Roboto" panose="02000000000000000000" pitchFamily="2" charset="0"/>
            <a:ea typeface="Roboto" panose="02000000000000000000" pitchFamily="2"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nl-NL" sz="1100" b="0" u="sng" baseline="0">
            <a:solidFill>
              <a:schemeClr val="dk1"/>
            </a:solidFill>
            <a:effectLst/>
            <a:latin typeface="Roboto" panose="02000000000000000000" pitchFamily="2" charset="0"/>
            <a:ea typeface="Roboto" panose="02000000000000000000" pitchFamily="2"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l-NL" sz="1100" b="0" u="sng" baseline="0">
              <a:solidFill>
                <a:schemeClr val="dk1"/>
              </a:solidFill>
              <a:effectLst/>
              <a:latin typeface="Roboto" panose="02000000000000000000" pitchFamily="2" charset="0"/>
              <a:ea typeface="Roboto" panose="02000000000000000000" pitchFamily="2" charset="0"/>
              <a:cs typeface="+mn-cs"/>
            </a:rPr>
            <a:t>Invoeren in het invoerbestand</a:t>
          </a:r>
        </a:p>
        <a:p>
          <a:pPr marL="0" marR="0" lvl="0" indent="0" defTabSz="914400" eaLnBrk="1" fontAlgn="auto" latinLnBrk="0" hangingPunct="1">
            <a:lnSpc>
              <a:spcPct val="100000"/>
            </a:lnSpc>
            <a:spcBef>
              <a:spcPts val="0"/>
            </a:spcBef>
            <a:spcAft>
              <a:spcPts val="0"/>
            </a:spcAft>
            <a:buClrTx/>
            <a:buSzTx/>
            <a:buFontTx/>
            <a:buNone/>
            <a:tabLst/>
            <a:defRPr/>
          </a:pPr>
          <a:r>
            <a:rPr lang="nl-NL" sz="1100" b="0" baseline="0">
              <a:solidFill>
                <a:schemeClr val="dk1"/>
              </a:solidFill>
              <a:effectLst/>
              <a:latin typeface="Roboto" panose="02000000000000000000" pitchFamily="2" charset="0"/>
              <a:ea typeface="Roboto" panose="02000000000000000000" pitchFamily="2" charset="0"/>
              <a:cs typeface="+mn-cs"/>
            </a:rPr>
            <a:t>In het invoerbestand stelt iedere regel één respondent voor en iedere kolom één vraag. De kolommen zijn genummerd met dezelfde nummers als de vragen in de vragenlijst. Ieder antwoord dat de medewerker kan aankruisen in de vragenlijst heeft een eigen code. Bijvoorbeeld 1=nee en 2=ja. Deze codes moeten per respondent worden ingevoerd in het invoerbestand. De invoercodes staan in de vragenlijst weergegeven, tussen haakjes achter de betreffende antwoorden. </a:t>
          </a:r>
        </a:p>
        <a:p>
          <a:pPr marL="0" marR="0" lvl="0" indent="0" defTabSz="914400" eaLnBrk="1" fontAlgn="auto" latinLnBrk="0" hangingPunct="1">
            <a:lnSpc>
              <a:spcPct val="100000"/>
            </a:lnSpc>
            <a:spcBef>
              <a:spcPts val="0"/>
            </a:spcBef>
            <a:spcAft>
              <a:spcPts val="0"/>
            </a:spcAft>
            <a:buClrTx/>
            <a:buSzTx/>
            <a:buFontTx/>
            <a:buNone/>
            <a:tabLst/>
            <a:defRPr/>
          </a:pPr>
          <a:endParaRPr lang="nl-NL" sz="1100" b="0" baseline="0">
            <a:solidFill>
              <a:schemeClr val="dk1"/>
            </a:solidFill>
            <a:effectLst/>
            <a:latin typeface="Roboto" panose="02000000000000000000" pitchFamily="2" charset="0"/>
            <a:ea typeface="Roboto" panose="02000000000000000000" pitchFamily="2"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l-NL" sz="1100" b="0" i="1" baseline="0">
              <a:solidFill>
                <a:schemeClr val="dk1"/>
              </a:solidFill>
              <a:effectLst/>
              <a:latin typeface="Roboto" panose="02000000000000000000" pitchFamily="2" charset="0"/>
              <a:ea typeface="Roboto" panose="02000000000000000000" pitchFamily="2" charset="0"/>
              <a:cs typeface="+mn-cs"/>
            </a:rPr>
            <a:t>Voorbeeld: </a:t>
          </a:r>
        </a:p>
        <a:p>
          <a:pPr marL="0" marR="0" lvl="0" indent="0" defTabSz="914400" eaLnBrk="1" fontAlgn="auto" latinLnBrk="0" hangingPunct="1">
            <a:lnSpc>
              <a:spcPct val="100000"/>
            </a:lnSpc>
            <a:spcBef>
              <a:spcPts val="0"/>
            </a:spcBef>
            <a:spcAft>
              <a:spcPts val="0"/>
            </a:spcAft>
            <a:buClrTx/>
            <a:buSzTx/>
            <a:buFontTx/>
            <a:buNone/>
            <a:tabLst/>
            <a:defRPr/>
          </a:pPr>
          <a:endParaRPr lang="nl-NL" sz="1100" b="0" baseline="0">
            <a:solidFill>
              <a:schemeClr val="dk1"/>
            </a:solidFill>
            <a:effectLst/>
            <a:latin typeface="Roboto" panose="02000000000000000000" pitchFamily="2" charset="0"/>
            <a:ea typeface="Roboto" panose="02000000000000000000" pitchFamily="2"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nl-NL" sz="1100" b="0" baseline="0">
            <a:solidFill>
              <a:schemeClr val="dk1"/>
            </a:solidFill>
            <a:effectLst/>
            <a:latin typeface="Roboto" panose="02000000000000000000" pitchFamily="2" charset="0"/>
            <a:ea typeface="Roboto" panose="02000000000000000000" pitchFamily="2"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nl-NL" sz="1100" b="0" baseline="0">
            <a:solidFill>
              <a:schemeClr val="dk1"/>
            </a:solidFill>
            <a:effectLst/>
            <a:latin typeface="Roboto" panose="02000000000000000000" pitchFamily="2" charset="0"/>
            <a:ea typeface="Roboto" panose="02000000000000000000" pitchFamily="2"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nl-NL" sz="1100" b="0" baseline="0">
            <a:solidFill>
              <a:schemeClr val="dk1"/>
            </a:solidFill>
            <a:effectLst/>
            <a:latin typeface="Roboto" panose="02000000000000000000" pitchFamily="2" charset="0"/>
            <a:ea typeface="Roboto" panose="02000000000000000000" pitchFamily="2"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nl-NL" sz="1100" b="0" baseline="0">
            <a:solidFill>
              <a:schemeClr val="dk1"/>
            </a:solidFill>
            <a:effectLst/>
            <a:latin typeface="Roboto" panose="02000000000000000000" pitchFamily="2" charset="0"/>
            <a:ea typeface="Roboto" panose="02000000000000000000" pitchFamily="2"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nl-NL" sz="1100" b="0" baseline="0">
            <a:solidFill>
              <a:schemeClr val="dk1"/>
            </a:solidFill>
            <a:effectLst/>
            <a:latin typeface="Roboto" panose="02000000000000000000" pitchFamily="2" charset="0"/>
            <a:ea typeface="Roboto" panose="02000000000000000000" pitchFamily="2"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nl-NL" sz="1100" b="0" baseline="0">
            <a:solidFill>
              <a:schemeClr val="dk1"/>
            </a:solidFill>
            <a:effectLst/>
            <a:latin typeface="Roboto" panose="02000000000000000000" pitchFamily="2" charset="0"/>
            <a:ea typeface="Roboto" panose="02000000000000000000" pitchFamily="2"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nl-NL" sz="1100" b="0" baseline="0">
            <a:solidFill>
              <a:schemeClr val="dk1"/>
            </a:solidFill>
            <a:effectLst/>
            <a:latin typeface="Roboto" panose="02000000000000000000" pitchFamily="2" charset="0"/>
            <a:ea typeface="Roboto" panose="02000000000000000000" pitchFamily="2"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nl-NL" sz="1100" b="0" baseline="0">
            <a:solidFill>
              <a:schemeClr val="dk1"/>
            </a:solidFill>
            <a:effectLst/>
            <a:latin typeface="Roboto" panose="02000000000000000000" pitchFamily="2" charset="0"/>
            <a:ea typeface="Roboto" panose="02000000000000000000" pitchFamily="2"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l-NL" sz="1100" b="0" i="1" baseline="0">
              <a:solidFill>
                <a:schemeClr val="dk1"/>
              </a:solidFill>
              <a:effectLst/>
              <a:latin typeface="Roboto" panose="02000000000000000000" pitchFamily="2" charset="0"/>
              <a:ea typeface="Roboto" panose="02000000000000000000" pitchFamily="2" charset="0"/>
              <a:cs typeface="+mn-cs"/>
            </a:rPr>
            <a:t>Als respondent 1 op bovenstaande vraag antwoordoptie '21-40%' heeft aangekruist, vul je bij deze medewerker een '2' in in het invoerbestand. Dit ziet er als volgt uit: </a:t>
          </a:r>
        </a:p>
        <a:p>
          <a:pPr marL="0" marR="0" lvl="0" indent="0" defTabSz="914400" eaLnBrk="1" fontAlgn="auto" latinLnBrk="0" hangingPunct="1">
            <a:lnSpc>
              <a:spcPct val="100000"/>
            </a:lnSpc>
            <a:spcBef>
              <a:spcPts val="0"/>
            </a:spcBef>
            <a:spcAft>
              <a:spcPts val="0"/>
            </a:spcAft>
            <a:buClrTx/>
            <a:buSzTx/>
            <a:buFontTx/>
            <a:buNone/>
            <a:tabLst/>
            <a:defRPr/>
          </a:pPr>
          <a:endParaRPr lang="nl-NL" sz="1100" b="0" i="1" baseline="0">
            <a:solidFill>
              <a:schemeClr val="dk1"/>
            </a:solidFill>
            <a:effectLst/>
            <a:latin typeface="Roboto" panose="02000000000000000000" pitchFamily="2" charset="0"/>
            <a:ea typeface="Roboto" panose="02000000000000000000" pitchFamily="2"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nl-NL" sz="1100" b="0" i="1" baseline="0">
            <a:solidFill>
              <a:schemeClr val="dk1"/>
            </a:solidFill>
            <a:effectLst/>
            <a:latin typeface="Roboto" panose="02000000000000000000" pitchFamily="2" charset="0"/>
            <a:ea typeface="Roboto" panose="02000000000000000000" pitchFamily="2"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nl-NL" sz="1100" b="0" i="1" baseline="0">
            <a:solidFill>
              <a:schemeClr val="dk1"/>
            </a:solidFill>
            <a:effectLst/>
            <a:latin typeface="Roboto" panose="02000000000000000000" pitchFamily="2" charset="0"/>
            <a:ea typeface="Roboto" panose="02000000000000000000" pitchFamily="2"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nl-NL" sz="1100" b="0" i="1" baseline="0">
            <a:solidFill>
              <a:schemeClr val="dk1"/>
            </a:solidFill>
            <a:effectLst/>
            <a:latin typeface="Roboto" panose="02000000000000000000" pitchFamily="2" charset="0"/>
            <a:ea typeface="Roboto" panose="02000000000000000000" pitchFamily="2"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nl-NL" sz="1100" b="0" i="1" baseline="0">
            <a:solidFill>
              <a:schemeClr val="dk1"/>
            </a:solidFill>
            <a:effectLst/>
            <a:latin typeface="Roboto" panose="02000000000000000000" pitchFamily="2" charset="0"/>
            <a:ea typeface="Roboto" panose="02000000000000000000" pitchFamily="2"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nl-NL" sz="1100" b="0" baseline="0">
            <a:solidFill>
              <a:schemeClr val="dk1"/>
            </a:solidFill>
            <a:effectLst/>
            <a:latin typeface="Roboto" panose="02000000000000000000" pitchFamily="2" charset="0"/>
            <a:ea typeface="Roboto" panose="02000000000000000000" pitchFamily="2"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nl-NL" sz="1100" b="0" baseline="0">
            <a:solidFill>
              <a:schemeClr val="dk1"/>
            </a:solidFill>
            <a:effectLst/>
            <a:latin typeface="Roboto" panose="02000000000000000000" pitchFamily="2" charset="0"/>
            <a:ea typeface="Roboto" panose="02000000000000000000" pitchFamily="2"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nl-NL" sz="1100" b="0" baseline="0">
            <a:solidFill>
              <a:schemeClr val="dk1"/>
            </a:solidFill>
            <a:effectLst/>
            <a:latin typeface="Roboto" panose="02000000000000000000" pitchFamily="2" charset="0"/>
            <a:ea typeface="Roboto" panose="02000000000000000000" pitchFamily="2"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l-NL" sz="1100" b="0" u="sng" baseline="0">
              <a:solidFill>
                <a:schemeClr val="dk1"/>
              </a:solidFill>
              <a:effectLst/>
              <a:latin typeface="Roboto" panose="02000000000000000000" pitchFamily="2" charset="0"/>
              <a:ea typeface="Roboto" panose="02000000000000000000" pitchFamily="2" charset="0"/>
              <a:cs typeface="+mn-cs"/>
            </a:rPr>
            <a:t>Wat als een vraag wordt overgeslagen?</a:t>
          </a:r>
        </a:p>
        <a:p>
          <a:pPr marL="0" marR="0" lvl="0" indent="0" defTabSz="914400" eaLnBrk="1" fontAlgn="auto" latinLnBrk="0" hangingPunct="1">
            <a:lnSpc>
              <a:spcPct val="100000"/>
            </a:lnSpc>
            <a:spcBef>
              <a:spcPts val="0"/>
            </a:spcBef>
            <a:spcAft>
              <a:spcPts val="0"/>
            </a:spcAft>
            <a:buClrTx/>
            <a:buSzTx/>
            <a:buFontTx/>
            <a:buNone/>
            <a:tabLst/>
            <a:defRPr/>
          </a:pPr>
          <a:r>
            <a:rPr lang="nl-NL" sz="1100" b="0" baseline="0">
              <a:solidFill>
                <a:schemeClr val="dk1"/>
              </a:solidFill>
              <a:effectLst/>
              <a:latin typeface="Roboto" panose="02000000000000000000" pitchFamily="2" charset="0"/>
              <a:ea typeface="Roboto" panose="02000000000000000000" pitchFamily="2" charset="0"/>
              <a:cs typeface="+mn-cs"/>
            </a:rPr>
            <a:t>Het kan gebeuren dat een medewerker een vraag overslaat of niet wil of kan beantwoorden. In dat geval vul je 99 in op die plek in het invoerbestand. Dit herkent het bestand vervolgens als een missende waarde. </a:t>
          </a:r>
        </a:p>
        <a:p>
          <a:pPr marL="0" marR="0" lvl="0" indent="0" defTabSz="914400" eaLnBrk="1" fontAlgn="auto" latinLnBrk="0" hangingPunct="1">
            <a:lnSpc>
              <a:spcPct val="100000"/>
            </a:lnSpc>
            <a:spcBef>
              <a:spcPts val="0"/>
            </a:spcBef>
            <a:spcAft>
              <a:spcPts val="0"/>
            </a:spcAft>
            <a:buClrTx/>
            <a:buSzTx/>
            <a:buFontTx/>
            <a:buNone/>
            <a:tabLst/>
            <a:defRPr/>
          </a:pPr>
          <a:endParaRPr lang="nl-NL" sz="1100" b="0" u="sng" baseline="0">
            <a:solidFill>
              <a:schemeClr val="dk1"/>
            </a:solidFill>
            <a:effectLst/>
            <a:latin typeface="Roboto" panose="02000000000000000000" pitchFamily="2" charset="0"/>
            <a:ea typeface="Roboto" panose="02000000000000000000" pitchFamily="2"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nl-NL" sz="1100" b="0" u="sng" baseline="0">
            <a:solidFill>
              <a:schemeClr val="dk1"/>
            </a:solidFill>
            <a:effectLst/>
            <a:latin typeface="Roboto" panose="02000000000000000000" pitchFamily="2" charset="0"/>
            <a:ea typeface="Roboto" panose="02000000000000000000" pitchFamily="2"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nl-NL" sz="1100" b="0" u="sng" baseline="0">
            <a:solidFill>
              <a:schemeClr val="dk1"/>
            </a:solidFill>
            <a:effectLst/>
            <a:latin typeface="Roboto" panose="02000000000000000000" pitchFamily="2" charset="0"/>
            <a:ea typeface="Roboto" panose="02000000000000000000" pitchFamily="2"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nl-NL" sz="1100" b="0" u="sng" baseline="0">
            <a:solidFill>
              <a:schemeClr val="dk1"/>
            </a:solidFill>
            <a:effectLst/>
            <a:latin typeface="Roboto" panose="02000000000000000000" pitchFamily="2" charset="0"/>
            <a:ea typeface="Roboto" panose="02000000000000000000" pitchFamily="2"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nl-NL" sz="1100" b="0" u="sng" baseline="0">
            <a:solidFill>
              <a:schemeClr val="dk1"/>
            </a:solidFill>
            <a:effectLst/>
            <a:latin typeface="Roboto" panose="02000000000000000000" pitchFamily="2" charset="0"/>
            <a:ea typeface="Roboto" panose="02000000000000000000" pitchFamily="2"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nl-NL" sz="1100" b="0" u="sng" baseline="0">
            <a:solidFill>
              <a:schemeClr val="dk1"/>
            </a:solidFill>
            <a:effectLst/>
            <a:latin typeface="Roboto" panose="02000000000000000000" pitchFamily="2" charset="0"/>
            <a:ea typeface="Roboto" panose="02000000000000000000" pitchFamily="2"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nl-NL" sz="1100" b="0" u="sng" baseline="0">
            <a:solidFill>
              <a:schemeClr val="dk1"/>
            </a:solidFill>
            <a:effectLst/>
            <a:latin typeface="Roboto" panose="02000000000000000000" pitchFamily="2" charset="0"/>
            <a:ea typeface="Roboto" panose="02000000000000000000" pitchFamily="2"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nl-NL" sz="1100" b="0">
            <a:solidFill>
              <a:schemeClr val="dk1"/>
            </a:solidFill>
            <a:effectLst/>
            <a:latin typeface="Roboto" panose="02000000000000000000" pitchFamily="2" charset="0"/>
            <a:ea typeface="Roboto" panose="02000000000000000000" pitchFamily="2"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l-NL" sz="1100" b="0" u="sng">
              <a:solidFill>
                <a:schemeClr val="dk1"/>
              </a:solidFill>
              <a:effectLst/>
              <a:latin typeface="Roboto" panose="02000000000000000000" pitchFamily="2" charset="0"/>
              <a:ea typeface="Roboto" panose="02000000000000000000" pitchFamily="2" charset="0"/>
              <a:cs typeface="+mn-cs"/>
            </a:rPr>
            <a:t>Open  vragen</a:t>
          </a:r>
        </a:p>
        <a:p>
          <a:pPr marL="0" marR="0" lvl="0" indent="0" defTabSz="914400" eaLnBrk="1" fontAlgn="auto" latinLnBrk="0" hangingPunct="1">
            <a:lnSpc>
              <a:spcPct val="100000"/>
            </a:lnSpc>
            <a:spcBef>
              <a:spcPts val="0"/>
            </a:spcBef>
            <a:spcAft>
              <a:spcPts val="0"/>
            </a:spcAft>
            <a:buClrTx/>
            <a:buSzTx/>
            <a:buFontTx/>
            <a:buNone/>
            <a:tabLst/>
            <a:defRPr/>
          </a:pPr>
          <a:r>
            <a:rPr lang="nl-NL" sz="1100" b="0">
              <a:solidFill>
                <a:schemeClr val="dk1"/>
              </a:solidFill>
              <a:effectLst/>
              <a:latin typeface="Roboto" panose="02000000000000000000" pitchFamily="2" charset="0"/>
              <a:ea typeface="Roboto" panose="02000000000000000000" pitchFamily="2" charset="0"/>
              <a:cs typeface="+mn-cs"/>
            </a:rPr>
            <a:t>Vraag 6, 56 en 57 </a:t>
          </a:r>
          <a:r>
            <a:rPr lang="nl-NL" sz="1100" b="0" baseline="0">
              <a:solidFill>
                <a:schemeClr val="dk1"/>
              </a:solidFill>
              <a:effectLst/>
              <a:latin typeface="Roboto" panose="02000000000000000000" pitchFamily="2" charset="0"/>
              <a:ea typeface="Roboto" panose="02000000000000000000" pitchFamily="2" charset="0"/>
              <a:cs typeface="+mn-cs"/>
            </a:rPr>
            <a:t>zijn open vragen. De antwoorden op deze vragen kunnen worden uitgetypt op het tabblad 'Open vragen'. </a:t>
          </a:r>
        </a:p>
        <a:p>
          <a:pPr eaLnBrk="1" fontAlgn="auto" latinLnBrk="0" hangingPunct="1"/>
          <a:endParaRPr lang="nl-NL">
            <a:effectLst/>
            <a:latin typeface="Roboto" panose="02000000000000000000" pitchFamily="2" charset="0"/>
            <a:ea typeface="Roboto" panose="02000000000000000000" pitchFamily="2" charset="0"/>
          </a:endParaRPr>
        </a:p>
        <a:p>
          <a:r>
            <a:rPr lang="nl-NL" sz="1100" b="1" baseline="0">
              <a:solidFill>
                <a:schemeClr val="dk1"/>
              </a:solidFill>
              <a:effectLst/>
              <a:latin typeface="Roboto" panose="02000000000000000000" pitchFamily="2" charset="0"/>
              <a:ea typeface="Roboto" panose="02000000000000000000" pitchFamily="2" charset="0"/>
              <a:cs typeface="+mn-cs"/>
            </a:rPr>
            <a:t>Stap 3: resultaten bekijken</a:t>
          </a:r>
          <a:endParaRPr lang="nl-NL">
            <a:effectLst/>
            <a:latin typeface="Roboto" panose="02000000000000000000" pitchFamily="2" charset="0"/>
            <a:ea typeface="Roboto" panose="02000000000000000000" pitchFamily="2" charset="0"/>
          </a:endParaRPr>
        </a:p>
        <a:p>
          <a:r>
            <a:rPr lang="nl-NL" sz="1100" b="0" baseline="0">
              <a:solidFill>
                <a:sysClr val="windowText" lastClr="000000"/>
              </a:solidFill>
              <a:effectLst/>
              <a:latin typeface="Roboto" panose="02000000000000000000" pitchFamily="2" charset="0"/>
              <a:ea typeface="Roboto" panose="02000000000000000000" pitchFamily="2" charset="0"/>
              <a:cs typeface="+mn-cs"/>
            </a:rPr>
            <a:t>Als alle antwoorden zijn ingevoerd, worden de resultaten automatisch berekend.</a:t>
          </a:r>
        </a:p>
        <a:p>
          <a:endParaRPr lang="nl-NL" sz="1100" b="0" baseline="0">
            <a:solidFill>
              <a:sysClr val="windowText" lastClr="000000"/>
            </a:solidFill>
            <a:effectLst/>
            <a:latin typeface="Roboto" panose="02000000000000000000" pitchFamily="2" charset="0"/>
            <a:ea typeface="Roboto" panose="02000000000000000000" pitchFamily="2" charset="0"/>
            <a:cs typeface="+mn-cs"/>
          </a:endParaRPr>
        </a:p>
        <a:p>
          <a:r>
            <a:rPr lang="nl-NL" sz="1100" b="0" u="sng" baseline="0">
              <a:solidFill>
                <a:sysClr val="windowText" lastClr="000000"/>
              </a:solidFill>
              <a:effectLst/>
              <a:latin typeface="Roboto" panose="02000000000000000000" pitchFamily="2" charset="0"/>
              <a:ea typeface="Roboto" panose="02000000000000000000" pitchFamily="2" charset="0"/>
              <a:cs typeface="+mn-cs"/>
            </a:rPr>
            <a:t>Draaitabel</a:t>
          </a:r>
          <a:endParaRPr lang="nl-NL" sz="1100" b="0" u="none" baseline="0">
            <a:solidFill>
              <a:sysClr val="windowText" lastClr="000000"/>
            </a:solidFill>
            <a:effectLst/>
            <a:latin typeface="Roboto" panose="02000000000000000000" pitchFamily="2" charset="0"/>
            <a:ea typeface="Roboto" panose="02000000000000000000" pitchFamily="2" charset="0"/>
            <a:cs typeface="+mn-cs"/>
          </a:endParaRPr>
        </a:p>
        <a:p>
          <a:r>
            <a:rPr lang="nl-NL" sz="1100" b="0" u="none" baseline="0">
              <a:solidFill>
                <a:sysClr val="windowText" lastClr="000000"/>
              </a:solidFill>
              <a:effectLst/>
              <a:latin typeface="Roboto" panose="02000000000000000000" pitchFamily="2" charset="0"/>
              <a:ea typeface="Roboto" panose="02000000000000000000" pitchFamily="2" charset="0"/>
              <a:cs typeface="+mn-cs"/>
            </a:rPr>
            <a:t>In de eerste blauwe tab staat een draaitabel. Deze tabel geeft de gemiddelde scores op alle onderwerpen weer. Je kunt filters gebruiken om automatisch gemiddelden voor specifieke groepen te berekenen, zoals voor een afdeling of bijvoorbeeld voor medewerkers met zorgtaken.</a:t>
          </a:r>
        </a:p>
        <a:p>
          <a:endParaRPr lang="nl-NL" sz="1100" b="0" u="none" baseline="0">
            <a:solidFill>
              <a:sysClr val="windowText" lastClr="000000"/>
            </a:solidFill>
            <a:effectLst/>
            <a:latin typeface="Roboto" panose="02000000000000000000" pitchFamily="2" charset="0"/>
            <a:ea typeface="Roboto" panose="02000000000000000000" pitchFamily="2" charset="0"/>
            <a:cs typeface="+mn-cs"/>
          </a:endParaRPr>
        </a:p>
        <a:p>
          <a:r>
            <a:rPr lang="nl-NL" sz="1100" b="0" u="sng" baseline="0">
              <a:solidFill>
                <a:sysClr val="windowText" lastClr="000000"/>
              </a:solidFill>
              <a:effectLst/>
              <a:latin typeface="Roboto" panose="02000000000000000000" pitchFamily="2" charset="0"/>
              <a:ea typeface="Roboto" panose="02000000000000000000" pitchFamily="2" charset="0"/>
              <a:cs typeface="+mn-cs"/>
            </a:rPr>
            <a:t>Figuren per onderwerp</a:t>
          </a:r>
          <a:endParaRPr lang="nl-NL" sz="1100" b="0" u="none" baseline="0">
            <a:solidFill>
              <a:sysClr val="windowText" lastClr="000000"/>
            </a:solidFill>
            <a:effectLst/>
            <a:latin typeface="Roboto" panose="02000000000000000000" pitchFamily="2" charset="0"/>
            <a:ea typeface="Roboto" panose="02000000000000000000" pitchFamily="2" charset="0"/>
            <a:cs typeface="+mn-cs"/>
          </a:endParaRPr>
        </a:p>
        <a:p>
          <a:r>
            <a:rPr lang="nl-NL" sz="1100" b="0" u="none" baseline="0">
              <a:solidFill>
                <a:sysClr val="windowText" lastClr="000000"/>
              </a:solidFill>
              <a:effectLst/>
              <a:latin typeface="Roboto" panose="02000000000000000000" pitchFamily="2" charset="0"/>
              <a:ea typeface="Roboto" panose="02000000000000000000" pitchFamily="2" charset="0"/>
              <a:cs typeface="+mn-cs"/>
            </a:rPr>
            <a:t>In de volgende blauwe tabs vind je de scores per onderwerp en per vraag. Deze scores worden automatisch aangepast.</a:t>
          </a:r>
          <a:endParaRPr lang="nl-NL" sz="1100" b="0" u="sng" baseline="0">
            <a:solidFill>
              <a:sysClr val="windowText" lastClr="000000"/>
            </a:solidFill>
            <a:effectLst/>
            <a:latin typeface="Roboto" panose="02000000000000000000" pitchFamily="2" charset="0"/>
            <a:ea typeface="Roboto" panose="02000000000000000000" pitchFamily="2" charset="0"/>
            <a:cs typeface="+mn-cs"/>
          </a:endParaRPr>
        </a:p>
      </xdr:txBody>
    </xdr:sp>
    <xdr:clientData/>
  </xdr:twoCellAnchor>
  <xdr:twoCellAnchor editAs="oneCell">
    <xdr:from>
      <xdr:col>0</xdr:col>
      <xdr:colOff>198119</xdr:colOff>
      <xdr:row>7</xdr:row>
      <xdr:rowOff>7620</xdr:rowOff>
    </xdr:from>
    <xdr:to>
      <xdr:col>3</xdr:col>
      <xdr:colOff>435664</xdr:colOff>
      <xdr:row>8</xdr:row>
      <xdr:rowOff>76200</xdr:rowOff>
    </xdr:to>
    <xdr:pic>
      <xdr:nvPicPr>
        <xdr:cNvPr id="6" name="Afbeelding 5">
          <a:extLst>
            <a:ext uri="{FF2B5EF4-FFF2-40B4-BE49-F238E27FC236}">
              <a16:creationId xmlns:a16="http://schemas.microsoft.com/office/drawing/2014/main" id="{BB0C087E-8F61-49FA-A027-908F3848A112}"/>
            </a:ext>
          </a:extLst>
        </xdr:cNvPr>
        <xdr:cNvPicPr>
          <a:picLocks noChangeAspect="1"/>
        </xdr:cNvPicPr>
      </xdr:nvPicPr>
      <xdr:blipFill rotWithShape="1">
        <a:blip xmlns:r="http://schemas.openxmlformats.org/officeDocument/2006/relationships" r:embed="rId1"/>
        <a:srcRect l="18274" t="90147" r="68543" b="7001"/>
        <a:stretch/>
      </xdr:blipFill>
      <xdr:spPr>
        <a:xfrm>
          <a:off x="198119" y="1287780"/>
          <a:ext cx="2066345" cy="251460"/>
        </a:xfrm>
        <a:prstGeom prst="rect">
          <a:avLst/>
        </a:prstGeom>
      </xdr:spPr>
    </xdr:pic>
    <xdr:clientData/>
  </xdr:twoCellAnchor>
  <xdr:twoCellAnchor editAs="oneCell">
    <xdr:from>
      <xdr:col>0</xdr:col>
      <xdr:colOff>198119</xdr:colOff>
      <xdr:row>9</xdr:row>
      <xdr:rowOff>152399</xdr:rowOff>
    </xdr:from>
    <xdr:to>
      <xdr:col>3</xdr:col>
      <xdr:colOff>434340</xdr:colOff>
      <xdr:row>11</xdr:row>
      <xdr:rowOff>51745</xdr:rowOff>
    </xdr:to>
    <xdr:pic>
      <xdr:nvPicPr>
        <xdr:cNvPr id="7" name="Afbeelding 6">
          <a:extLst>
            <a:ext uri="{FF2B5EF4-FFF2-40B4-BE49-F238E27FC236}">
              <a16:creationId xmlns:a16="http://schemas.microsoft.com/office/drawing/2014/main" id="{AD069C6E-C314-49F2-AF86-195B2F4BC3A7}"/>
            </a:ext>
          </a:extLst>
        </xdr:cNvPr>
        <xdr:cNvPicPr>
          <a:picLocks noChangeAspect="1"/>
        </xdr:cNvPicPr>
      </xdr:nvPicPr>
      <xdr:blipFill rotWithShape="1">
        <a:blip xmlns:r="http://schemas.openxmlformats.org/officeDocument/2006/relationships" r:embed="rId2"/>
        <a:srcRect l="30504" t="89937" r="56372" b="7068"/>
        <a:stretch/>
      </xdr:blipFill>
      <xdr:spPr>
        <a:xfrm>
          <a:off x="198119" y="1798319"/>
          <a:ext cx="2065021" cy="265106"/>
        </a:xfrm>
        <a:prstGeom prst="rect">
          <a:avLst/>
        </a:prstGeom>
      </xdr:spPr>
    </xdr:pic>
    <xdr:clientData/>
  </xdr:twoCellAnchor>
  <xdr:twoCellAnchor editAs="oneCell">
    <xdr:from>
      <xdr:col>0</xdr:col>
      <xdr:colOff>144781</xdr:colOff>
      <xdr:row>25</xdr:row>
      <xdr:rowOff>74295</xdr:rowOff>
    </xdr:from>
    <xdr:to>
      <xdr:col>6</xdr:col>
      <xdr:colOff>411480</xdr:colOff>
      <xdr:row>35</xdr:row>
      <xdr:rowOff>104647</xdr:rowOff>
    </xdr:to>
    <xdr:pic>
      <xdr:nvPicPr>
        <xdr:cNvPr id="4" name="Afbeelding 3">
          <a:extLst>
            <a:ext uri="{FF2B5EF4-FFF2-40B4-BE49-F238E27FC236}">
              <a16:creationId xmlns:a16="http://schemas.microsoft.com/office/drawing/2014/main" id="{CE889257-DD6E-4FA9-A275-BD110194AE31}"/>
            </a:ext>
          </a:extLst>
        </xdr:cNvPr>
        <xdr:cNvPicPr>
          <a:picLocks noChangeAspect="1"/>
        </xdr:cNvPicPr>
      </xdr:nvPicPr>
      <xdr:blipFill>
        <a:blip xmlns:r="http://schemas.openxmlformats.org/officeDocument/2006/relationships" r:embed="rId3"/>
        <a:stretch>
          <a:fillRect/>
        </a:stretch>
      </xdr:blipFill>
      <xdr:spPr>
        <a:xfrm>
          <a:off x="144781" y="4646295"/>
          <a:ext cx="3924299" cy="1859152"/>
        </a:xfrm>
        <a:prstGeom prst="rect">
          <a:avLst/>
        </a:prstGeom>
      </xdr:spPr>
    </xdr:pic>
    <xdr:clientData/>
  </xdr:twoCellAnchor>
  <xdr:twoCellAnchor editAs="oneCell">
    <xdr:from>
      <xdr:col>0</xdr:col>
      <xdr:colOff>205741</xdr:colOff>
      <xdr:row>47</xdr:row>
      <xdr:rowOff>154305</xdr:rowOff>
    </xdr:from>
    <xdr:to>
      <xdr:col>7</xdr:col>
      <xdr:colOff>287009</xdr:colOff>
      <xdr:row>54</xdr:row>
      <xdr:rowOff>59054</xdr:rowOff>
    </xdr:to>
    <xdr:pic>
      <xdr:nvPicPr>
        <xdr:cNvPr id="8" name="Afbeelding 7">
          <a:extLst>
            <a:ext uri="{FF2B5EF4-FFF2-40B4-BE49-F238E27FC236}">
              <a16:creationId xmlns:a16="http://schemas.microsoft.com/office/drawing/2014/main" id="{93BD59AC-8DB4-45F2-AEDA-FC3E54DD0FFE}"/>
            </a:ext>
          </a:extLst>
        </xdr:cNvPr>
        <xdr:cNvPicPr>
          <a:picLocks noChangeAspect="1"/>
        </xdr:cNvPicPr>
      </xdr:nvPicPr>
      <xdr:blipFill>
        <a:blip xmlns:r="http://schemas.openxmlformats.org/officeDocument/2006/relationships" r:embed="rId4"/>
        <a:stretch>
          <a:fillRect/>
        </a:stretch>
      </xdr:blipFill>
      <xdr:spPr>
        <a:xfrm>
          <a:off x="205741" y="8660130"/>
          <a:ext cx="4348468" cy="1171574"/>
        </a:xfrm>
        <a:prstGeom prst="rect">
          <a:avLst/>
        </a:prstGeom>
      </xdr:spPr>
    </xdr:pic>
    <xdr:clientData/>
  </xdr:twoCellAnchor>
  <xdr:twoCellAnchor>
    <xdr:from>
      <xdr:col>0</xdr:col>
      <xdr:colOff>104776</xdr:colOff>
      <xdr:row>56</xdr:row>
      <xdr:rowOff>161925</xdr:rowOff>
    </xdr:from>
    <xdr:to>
      <xdr:col>5</xdr:col>
      <xdr:colOff>272415</xdr:colOff>
      <xdr:row>63</xdr:row>
      <xdr:rowOff>26530</xdr:rowOff>
    </xdr:to>
    <xdr:grpSp>
      <xdr:nvGrpSpPr>
        <xdr:cNvPr id="17" name="Groep 16">
          <a:extLst>
            <a:ext uri="{FF2B5EF4-FFF2-40B4-BE49-F238E27FC236}">
              <a16:creationId xmlns:a16="http://schemas.microsoft.com/office/drawing/2014/main" id="{0B4B04EB-30DF-4180-B798-DBC1B2A4DF16}"/>
            </a:ext>
          </a:extLst>
        </xdr:cNvPr>
        <xdr:cNvGrpSpPr/>
      </xdr:nvGrpSpPr>
      <xdr:grpSpPr>
        <a:xfrm>
          <a:off x="104776" y="10403205"/>
          <a:ext cx="3215639" cy="1144765"/>
          <a:chOff x="140971" y="9313545"/>
          <a:chExt cx="3213734" cy="1133335"/>
        </a:xfrm>
      </xdr:grpSpPr>
      <xdr:pic>
        <xdr:nvPicPr>
          <xdr:cNvPr id="11" name="Afbeelding 10">
            <a:extLst>
              <a:ext uri="{FF2B5EF4-FFF2-40B4-BE49-F238E27FC236}">
                <a16:creationId xmlns:a16="http://schemas.microsoft.com/office/drawing/2014/main" id="{80F961AC-488F-4064-8DA7-6EDD4D49397D}"/>
              </a:ext>
            </a:extLst>
          </xdr:cNvPr>
          <xdr:cNvPicPr>
            <a:picLocks noChangeAspect="1"/>
          </xdr:cNvPicPr>
        </xdr:nvPicPr>
        <xdr:blipFill>
          <a:blip xmlns:r="http://schemas.openxmlformats.org/officeDocument/2006/relationships" r:embed="rId5"/>
          <a:stretch>
            <a:fillRect/>
          </a:stretch>
        </xdr:blipFill>
        <xdr:spPr>
          <a:xfrm>
            <a:off x="140971" y="9313545"/>
            <a:ext cx="3161905" cy="1133335"/>
          </a:xfrm>
          <a:prstGeom prst="rect">
            <a:avLst/>
          </a:prstGeom>
        </xdr:spPr>
      </xdr:pic>
      <xdr:sp macro="" textlink="">
        <xdr:nvSpPr>
          <xdr:cNvPr id="13" name="Ovaal 12">
            <a:extLst>
              <a:ext uri="{FF2B5EF4-FFF2-40B4-BE49-F238E27FC236}">
                <a16:creationId xmlns:a16="http://schemas.microsoft.com/office/drawing/2014/main" id="{C25D2CC5-E35F-4A97-8A5C-14342C245D36}"/>
              </a:ext>
            </a:extLst>
          </xdr:cNvPr>
          <xdr:cNvSpPr/>
        </xdr:nvSpPr>
        <xdr:spPr>
          <a:xfrm>
            <a:off x="3044190" y="9620250"/>
            <a:ext cx="310515" cy="28384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grpSp>
    <xdr:clientData/>
  </xdr:twoCellAnchor>
  <xdr:twoCellAnchor>
    <xdr:from>
      <xdr:col>0</xdr:col>
      <xdr:colOff>99061</xdr:colOff>
      <xdr:row>66</xdr:row>
      <xdr:rowOff>9525</xdr:rowOff>
    </xdr:from>
    <xdr:to>
      <xdr:col>5</xdr:col>
      <xdr:colOff>240030</xdr:colOff>
      <xdr:row>72</xdr:row>
      <xdr:rowOff>57010</xdr:rowOff>
    </xdr:to>
    <xdr:grpSp>
      <xdr:nvGrpSpPr>
        <xdr:cNvPr id="16" name="Groep 15">
          <a:extLst>
            <a:ext uri="{FF2B5EF4-FFF2-40B4-BE49-F238E27FC236}">
              <a16:creationId xmlns:a16="http://schemas.microsoft.com/office/drawing/2014/main" id="{B5019A7D-BBFF-48E2-84E4-413917C40074}"/>
            </a:ext>
          </a:extLst>
        </xdr:cNvPr>
        <xdr:cNvGrpSpPr/>
      </xdr:nvGrpSpPr>
      <xdr:grpSpPr>
        <a:xfrm>
          <a:off x="99061" y="12079605"/>
          <a:ext cx="3188969" cy="1144765"/>
          <a:chOff x="104776" y="11849100"/>
          <a:chExt cx="3187064" cy="1137145"/>
        </a:xfrm>
      </xdr:grpSpPr>
      <xdr:pic>
        <xdr:nvPicPr>
          <xdr:cNvPr id="12" name="Afbeelding 11">
            <a:extLst>
              <a:ext uri="{FF2B5EF4-FFF2-40B4-BE49-F238E27FC236}">
                <a16:creationId xmlns:a16="http://schemas.microsoft.com/office/drawing/2014/main" id="{975F7D71-92F9-43FD-9121-BBB4DFEB17B9}"/>
              </a:ext>
            </a:extLst>
          </xdr:cNvPr>
          <xdr:cNvPicPr>
            <a:picLocks noChangeAspect="1"/>
          </xdr:cNvPicPr>
        </xdr:nvPicPr>
        <xdr:blipFill>
          <a:blip xmlns:r="http://schemas.openxmlformats.org/officeDocument/2006/relationships" r:embed="rId5"/>
          <a:stretch>
            <a:fillRect/>
          </a:stretch>
        </xdr:blipFill>
        <xdr:spPr>
          <a:xfrm>
            <a:off x="104776" y="11849100"/>
            <a:ext cx="3169525" cy="1137145"/>
          </a:xfrm>
          <a:prstGeom prst="rect">
            <a:avLst/>
          </a:prstGeom>
        </xdr:spPr>
      </xdr:pic>
      <xdr:sp macro="" textlink="">
        <xdr:nvSpPr>
          <xdr:cNvPr id="15" name="Ovaal 14">
            <a:extLst>
              <a:ext uri="{FF2B5EF4-FFF2-40B4-BE49-F238E27FC236}">
                <a16:creationId xmlns:a16="http://schemas.microsoft.com/office/drawing/2014/main" id="{7ACBDC79-DA6E-4663-A561-46164C1B9E17}"/>
              </a:ext>
            </a:extLst>
          </xdr:cNvPr>
          <xdr:cNvSpPr/>
        </xdr:nvSpPr>
        <xdr:spPr>
          <a:xfrm>
            <a:off x="2979420" y="12515850"/>
            <a:ext cx="312420" cy="28765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grpSp>
    <xdr:clientData/>
  </xdr:twoCellAnchor>
  <xdr:twoCellAnchor editAs="oneCell">
    <xdr:from>
      <xdr:col>0</xdr:col>
      <xdr:colOff>205741</xdr:colOff>
      <xdr:row>4</xdr:row>
      <xdr:rowOff>26669</xdr:rowOff>
    </xdr:from>
    <xdr:to>
      <xdr:col>3</xdr:col>
      <xdr:colOff>490237</xdr:colOff>
      <xdr:row>5</xdr:row>
      <xdr:rowOff>152399</xdr:rowOff>
    </xdr:to>
    <xdr:pic>
      <xdr:nvPicPr>
        <xdr:cNvPr id="18" name="Afbeelding 17">
          <a:extLst>
            <a:ext uri="{FF2B5EF4-FFF2-40B4-BE49-F238E27FC236}">
              <a16:creationId xmlns:a16="http://schemas.microsoft.com/office/drawing/2014/main" id="{9860512C-7364-4628-8C2F-BE4AD8553BF6}"/>
            </a:ext>
          </a:extLst>
        </xdr:cNvPr>
        <xdr:cNvPicPr>
          <a:picLocks noChangeAspect="1"/>
        </xdr:cNvPicPr>
      </xdr:nvPicPr>
      <xdr:blipFill>
        <a:blip xmlns:r="http://schemas.openxmlformats.org/officeDocument/2006/relationships" r:embed="rId6"/>
        <a:stretch>
          <a:fillRect/>
        </a:stretch>
      </xdr:blipFill>
      <xdr:spPr>
        <a:xfrm>
          <a:off x="205741" y="750569"/>
          <a:ext cx="2113296" cy="306705"/>
        </a:xfrm>
        <a:prstGeom prst="rect">
          <a:avLst/>
        </a:prstGeom>
      </xdr:spPr>
    </xdr:pic>
    <xdr:clientData/>
  </xdr:twoCellAnchor>
  <xdr:twoCellAnchor>
    <xdr:from>
      <xdr:col>0</xdr:col>
      <xdr:colOff>102871</xdr:colOff>
      <xdr:row>38</xdr:row>
      <xdr:rowOff>1905</xdr:rowOff>
    </xdr:from>
    <xdr:to>
      <xdr:col>7</xdr:col>
      <xdr:colOff>189956</xdr:colOff>
      <xdr:row>41</xdr:row>
      <xdr:rowOff>20955</xdr:rowOff>
    </xdr:to>
    <xdr:grpSp>
      <xdr:nvGrpSpPr>
        <xdr:cNvPr id="20" name="Groep 19">
          <a:extLst>
            <a:ext uri="{FF2B5EF4-FFF2-40B4-BE49-F238E27FC236}">
              <a16:creationId xmlns:a16="http://schemas.microsoft.com/office/drawing/2014/main" id="{9C12DCCE-750F-457C-B065-575404E1BF0C}"/>
            </a:ext>
          </a:extLst>
        </xdr:cNvPr>
        <xdr:cNvGrpSpPr/>
      </xdr:nvGrpSpPr>
      <xdr:grpSpPr>
        <a:xfrm>
          <a:off x="102871" y="6951345"/>
          <a:ext cx="4354285" cy="567690"/>
          <a:chOff x="102871" y="6878955"/>
          <a:chExt cx="4354285" cy="561975"/>
        </a:xfrm>
      </xdr:grpSpPr>
      <xdr:pic>
        <xdr:nvPicPr>
          <xdr:cNvPr id="19" name="Afbeelding 18">
            <a:extLst>
              <a:ext uri="{FF2B5EF4-FFF2-40B4-BE49-F238E27FC236}">
                <a16:creationId xmlns:a16="http://schemas.microsoft.com/office/drawing/2014/main" id="{BCBBF63D-1A23-4CDD-B50A-6A1B75EC1398}"/>
              </a:ext>
            </a:extLst>
          </xdr:cNvPr>
          <xdr:cNvPicPr>
            <a:picLocks noChangeAspect="1"/>
          </xdr:cNvPicPr>
        </xdr:nvPicPr>
        <xdr:blipFill>
          <a:blip xmlns:r="http://schemas.openxmlformats.org/officeDocument/2006/relationships" r:embed="rId7"/>
          <a:stretch>
            <a:fillRect/>
          </a:stretch>
        </xdr:blipFill>
        <xdr:spPr>
          <a:xfrm>
            <a:off x="102871" y="6878955"/>
            <a:ext cx="4354285" cy="552381"/>
          </a:xfrm>
          <a:prstGeom prst="rect">
            <a:avLst/>
          </a:prstGeom>
        </xdr:spPr>
      </xdr:pic>
      <xdr:sp macro="" textlink="">
        <xdr:nvSpPr>
          <xdr:cNvPr id="10" name="Ovaal 9">
            <a:extLst>
              <a:ext uri="{FF2B5EF4-FFF2-40B4-BE49-F238E27FC236}">
                <a16:creationId xmlns:a16="http://schemas.microsoft.com/office/drawing/2014/main" id="{F6F0BDEF-70D9-4FDE-ADA7-41621D588CC3}"/>
              </a:ext>
            </a:extLst>
          </xdr:cNvPr>
          <xdr:cNvSpPr/>
        </xdr:nvSpPr>
        <xdr:spPr>
          <a:xfrm>
            <a:off x="1158240" y="7174230"/>
            <a:ext cx="304800" cy="26670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100"/>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8</xdr:col>
      <xdr:colOff>289560</xdr:colOff>
      <xdr:row>0</xdr:row>
      <xdr:rowOff>3810</xdr:rowOff>
    </xdr:from>
    <xdr:to>
      <xdr:col>13</xdr:col>
      <xdr:colOff>398145</xdr:colOff>
      <xdr:row>23</xdr:row>
      <xdr:rowOff>38100</xdr:rowOff>
    </xdr:to>
    <xdr:sp macro="" textlink="">
      <xdr:nvSpPr>
        <xdr:cNvPr id="3" name="Tekstvak 2">
          <a:extLst>
            <a:ext uri="{FF2B5EF4-FFF2-40B4-BE49-F238E27FC236}">
              <a16:creationId xmlns:a16="http://schemas.microsoft.com/office/drawing/2014/main" id="{639607B9-DEFC-488B-80CE-B14FA3D05CFF}"/>
            </a:ext>
          </a:extLst>
        </xdr:cNvPr>
        <xdr:cNvSpPr txBox="1"/>
      </xdr:nvSpPr>
      <xdr:spPr>
        <a:xfrm>
          <a:off x="4594860" y="3810"/>
          <a:ext cx="3156585" cy="42405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latin typeface="Roboto" panose="02000000000000000000" pitchFamily="2" charset="0"/>
              <a:ea typeface="Roboto" panose="02000000000000000000" pitchFamily="2" charset="0"/>
            </a:rPr>
            <a:t>Autonomie:</a:t>
          </a:r>
        </a:p>
        <a:p>
          <a:r>
            <a:rPr lang="nl-NL" sz="1100">
              <a:solidFill>
                <a:schemeClr val="dk1"/>
              </a:solidFill>
              <a:effectLst/>
              <a:latin typeface="Roboto" panose="02000000000000000000" pitchFamily="2" charset="0"/>
              <a:ea typeface="Roboto" panose="02000000000000000000" pitchFamily="2" charset="0"/>
              <a:cs typeface="+mn-cs"/>
            </a:rPr>
            <a:t>Hiernaast zie je</a:t>
          </a:r>
          <a:r>
            <a:rPr lang="nl-NL" sz="1100" baseline="0">
              <a:solidFill>
                <a:schemeClr val="dk1"/>
              </a:solidFill>
              <a:effectLst/>
              <a:latin typeface="Roboto" panose="02000000000000000000" pitchFamily="2" charset="0"/>
              <a:ea typeface="Roboto" panose="02000000000000000000" pitchFamily="2" charset="0"/>
              <a:cs typeface="+mn-cs"/>
            </a:rPr>
            <a:t> een figuur met daarin  de gemiddelde score die is behaald over alle vragen die autonomie meten. </a:t>
          </a:r>
          <a:endParaRPr lang="nl-NL">
            <a:effectLst/>
            <a:latin typeface="Roboto" panose="02000000000000000000" pitchFamily="2" charset="0"/>
            <a:ea typeface="Roboto" panose="02000000000000000000" pitchFamily="2" charset="0"/>
          </a:endParaRPr>
        </a:p>
        <a:p>
          <a:r>
            <a:rPr lang="nl-NL" sz="1100" baseline="0">
              <a:solidFill>
                <a:schemeClr val="dk1"/>
              </a:solidFill>
              <a:effectLst/>
              <a:latin typeface="Roboto" panose="02000000000000000000" pitchFamily="2" charset="0"/>
              <a:ea typeface="Roboto" panose="02000000000000000000" pitchFamily="2" charset="0"/>
              <a:cs typeface="+mn-cs"/>
            </a:rPr>
            <a:t>Daaronder is weergegeven hoeveel procent van de werknemers het eens of oneens zijn, en hoeveel deelnemers neutraal aankijken tegen de stellingen die autonomie meten. De percentages worden weergegeven per stelling. </a:t>
          </a:r>
        </a:p>
        <a:p>
          <a:endParaRPr lang="nl-NL" sz="1100" baseline="0">
            <a:solidFill>
              <a:schemeClr val="dk1"/>
            </a:solidFill>
            <a:effectLst/>
            <a:latin typeface="Roboto" panose="02000000000000000000" pitchFamily="2" charset="0"/>
            <a:ea typeface="Roboto" panose="02000000000000000000" pitchFamily="2"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l-NL" sz="1100" baseline="0">
              <a:solidFill>
                <a:schemeClr val="dk1"/>
              </a:solidFill>
              <a:effectLst/>
              <a:latin typeface="Roboto" panose="02000000000000000000" pitchFamily="2" charset="0"/>
              <a:ea typeface="Roboto" panose="02000000000000000000" pitchFamily="2" charset="0"/>
              <a:cs typeface="+mn-cs"/>
            </a:rPr>
            <a:t>Hieronder worden de vragen nogmaals weergegeven:</a:t>
          </a:r>
          <a:endParaRPr lang="nl-NL">
            <a:effectLst/>
            <a:latin typeface="Roboto" panose="02000000000000000000" pitchFamily="2" charset="0"/>
            <a:ea typeface="Roboto" panose="02000000000000000000" pitchFamily="2" charset="0"/>
          </a:endParaRPr>
        </a:p>
        <a:p>
          <a:endParaRPr lang="nl-NL" sz="1100" baseline="0">
            <a:solidFill>
              <a:schemeClr val="dk1"/>
            </a:solidFill>
            <a:effectLst/>
            <a:latin typeface="Roboto" panose="02000000000000000000" pitchFamily="2" charset="0"/>
            <a:ea typeface="Roboto" panose="02000000000000000000" pitchFamily="2" charset="0"/>
            <a:cs typeface="+mn-cs"/>
          </a:endParaRPr>
        </a:p>
        <a:p>
          <a:r>
            <a:rPr lang="nl-NL" sz="1100" baseline="0">
              <a:solidFill>
                <a:schemeClr val="dk1"/>
              </a:solidFill>
              <a:effectLst/>
              <a:latin typeface="Roboto" panose="02000000000000000000" pitchFamily="2" charset="0"/>
              <a:ea typeface="Roboto" panose="02000000000000000000" pitchFamily="2" charset="0"/>
              <a:cs typeface="+mn-cs"/>
            </a:rPr>
            <a:t>Wanneer ik vanuit huis werk...</a:t>
          </a:r>
        </a:p>
        <a:p>
          <a:r>
            <a:rPr lang="nl-NL" sz="1100" baseline="0">
              <a:solidFill>
                <a:schemeClr val="dk1"/>
              </a:solidFill>
              <a:effectLst/>
              <a:latin typeface="Roboto" panose="02000000000000000000" pitchFamily="2" charset="0"/>
              <a:ea typeface="Roboto" panose="02000000000000000000" pitchFamily="2" charset="0"/>
              <a:cs typeface="+mn-cs"/>
            </a:rPr>
            <a:t>v11: "</a:t>
          </a:r>
          <a:r>
            <a:rPr lang="nl-NL" sz="1100" b="0" i="0" u="none" strike="noStrike" baseline="0">
              <a:solidFill>
                <a:schemeClr val="dk1"/>
              </a:solidFill>
              <a:latin typeface="Roboto" panose="02000000000000000000" pitchFamily="2" charset="0"/>
              <a:ea typeface="Roboto" panose="02000000000000000000" pitchFamily="2" charset="0"/>
              <a:cs typeface="+mn-cs"/>
            </a:rPr>
            <a:t>Heb ik meer vrijheid bij het uitvoeren van werkzaamheden dan op kantoor"</a:t>
          </a:r>
        </a:p>
        <a:p>
          <a:r>
            <a:rPr lang="nl-NL" sz="1100" b="0" i="0" u="none" strike="noStrike" baseline="0">
              <a:solidFill>
                <a:schemeClr val="dk1"/>
              </a:solidFill>
              <a:latin typeface="Roboto" panose="02000000000000000000" pitchFamily="2" charset="0"/>
              <a:ea typeface="Roboto" panose="02000000000000000000" pitchFamily="2" charset="0"/>
              <a:cs typeface="+mn-cs"/>
            </a:rPr>
            <a:t>v12: "Kan ik mijn werk beter indelen dan op kantoor"</a:t>
          </a:r>
        </a:p>
        <a:p>
          <a:r>
            <a:rPr lang="nl-NL" sz="1100" b="0" i="0" u="none" strike="noStrike" baseline="0">
              <a:solidFill>
                <a:schemeClr val="dk1"/>
              </a:solidFill>
              <a:latin typeface="Roboto" panose="02000000000000000000" pitchFamily="2" charset="0"/>
              <a:ea typeface="Roboto" panose="02000000000000000000" pitchFamily="2" charset="0"/>
              <a:cs typeface="+mn-cs"/>
            </a:rPr>
            <a:t>v13: "Kan ik beter bepalen hoe ik mijn werk uitvoer dan op kantoor"</a:t>
          </a:r>
        </a:p>
        <a:p>
          <a:r>
            <a:rPr lang="nl-NL" sz="1100" b="0" i="0" u="none" strike="noStrike" baseline="0">
              <a:solidFill>
                <a:schemeClr val="dk1"/>
              </a:solidFill>
              <a:latin typeface="Roboto" panose="02000000000000000000" pitchFamily="2" charset="0"/>
              <a:ea typeface="Roboto" panose="02000000000000000000" pitchFamily="2" charset="0"/>
              <a:cs typeface="+mn-cs"/>
            </a:rPr>
            <a:t>v14: "Kan ik beter zelf beslissen wanneer mijn werkdag begint en eindigt dan op kantoor"</a:t>
          </a:r>
        </a:p>
        <a:p>
          <a:r>
            <a:rPr lang="nl-NL" sz="1100" b="0" i="0" u="none" strike="noStrike" baseline="0">
              <a:solidFill>
                <a:schemeClr val="dk1"/>
              </a:solidFill>
              <a:latin typeface="Roboto" panose="02000000000000000000" pitchFamily="2" charset="0"/>
              <a:ea typeface="Roboto" panose="02000000000000000000" pitchFamily="2" charset="0"/>
              <a:cs typeface="+mn-cs"/>
            </a:rPr>
            <a:t>v15: "kan ik beter zelf beslissen wanneer ik pauze houd dan op kantoor"</a:t>
          </a:r>
        </a:p>
      </xdr:txBody>
    </xdr:sp>
    <xdr:clientData/>
  </xdr:twoCellAnchor>
  <xdr:twoCellAnchor>
    <xdr:from>
      <xdr:col>0</xdr:col>
      <xdr:colOff>0</xdr:colOff>
      <xdr:row>9</xdr:row>
      <xdr:rowOff>167640</xdr:rowOff>
    </xdr:from>
    <xdr:to>
      <xdr:col>8</xdr:col>
      <xdr:colOff>228600</xdr:colOff>
      <xdr:row>27</xdr:row>
      <xdr:rowOff>30480</xdr:rowOff>
    </xdr:to>
    <xdr:graphicFrame macro="">
      <xdr:nvGraphicFramePr>
        <xdr:cNvPr id="5" name="Chart 4">
          <a:extLst>
            <a:ext uri="{FF2B5EF4-FFF2-40B4-BE49-F238E27FC236}">
              <a16:creationId xmlns:a16="http://schemas.microsoft.com/office/drawing/2014/main" id="{56D2E652-10A6-415A-B61D-ADD20BE6F8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8</xdr:col>
      <xdr:colOff>228600</xdr:colOff>
      <xdr:row>9</xdr:row>
      <xdr:rowOff>53340</xdr:rowOff>
    </xdr:to>
    <xdr:graphicFrame macro="">
      <xdr:nvGraphicFramePr>
        <xdr:cNvPr id="6" name="Chart 5">
          <a:extLst>
            <a:ext uri="{FF2B5EF4-FFF2-40B4-BE49-F238E27FC236}">
              <a16:creationId xmlns:a16="http://schemas.microsoft.com/office/drawing/2014/main" id="{721F7FC1-D3E9-4E9E-8FCF-B17A0C4D04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7</xdr:col>
      <xdr:colOff>95250</xdr:colOff>
      <xdr:row>0</xdr:row>
      <xdr:rowOff>5715</xdr:rowOff>
    </xdr:from>
    <xdr:to>
      <xdr:col>12</xdr:col>
      <xdr:colOff>0</xdr:colOff>
      <xdr:row>22</xdr:row>
      <xdr:rowOff>28575</xdr:rowOff>
    </xdr:to>
    <xdr:sp macro="" textlink="">
      <xdr:nvSpPr>
        <xdr:cNvPr id="4" name="Tekstvak 3">
          <a:extLst>
            <a:ext uri="{FF2B5EF4-FFF2-40B4-BE49-F238E27FC236}">
              <a16:creationId xmlns:a16="http://schemas.microsoft.com/office/drawing/2014/main" id="{A78800E4-7EE4-4762-914C-2690F6281CE7}"/>
            </a:ext>
          </a:extLst>
        </xdr:cNvPr>
        <xdr:cNvSpPr txBox="1"/>
      </xdr:nvSpPr>
      <xdr:spPr>
        <a:xfrm>
          <a:off x="4686300" y="5715"/>
          <a:ext cx="2952750" cy="400431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nl-NL" sz="1100" b="1" baseline="0">
              <a:solidFill>
                <a:schemeClr val="dk1"/>
              </a:solidFill>
              <a:effectLst/>
              <a:latin typeface="Roboto" panose="02000000000000000000" pitchFamily="2" charset="0"/>
              <a:ea typeface="Roboto" panose="02000000000000000000" pitchFamily="2" charset="0"/>
              <a:cs typeface="+mn-cs"/>
            </a:rPr>
            <a:t>Verwachting:</a:t>
          </a:r>
        </a:p>
        <a:p>
          <a:r>
            <a:rPr lang="nl-NL" sz="1100">
              <a:solidFill>
                <a:schemeClr val="dk1"/>
              </a:solidFill>
              <a:effectLst/>
              <a:latin typeface="Roboto" panose="02000000000000000000" pitchFamily="2" charset="0"/>
              <a:ea typeface="Roboto" panose="02000000000000000000" pitchFamily="2" charset="0"/>
              <a:cs typeface="+mn-cs"/>
            </a:rPr>
            <a:t>Hiernaast zie</a:t>
          </a:r>
          <a:r>
            <a:rPr lang="nl-NL" sz="1100" baseline="0">
              <a:solidFill>
                <a:schemeClr val="dk1"/>
              </a:solidFill>
              <a:effectLst/>
              <a:latin typeface="Roboto" panose="02000000000000000000" pitchFamily="2" charset="0"/>
              <a:ea typeface="Roboto" panose="02000000000000000000" pitchFamily="2" charset="0"/>
              <a:cs typeface="+mn-cs"/>
            </a:rPr>
            <a:t> je een figuur met daarin de gemiddelde score die is behaald over alle vragen die gaan over de verwachtingen ten aanzien van werkzaamheden die men thuis uitvoert. </a:t>
          </a:r>
          <a:endParaRPr lang="nl-NL">
            <a:effectLst/>
            <a:latin typeface="Roboto" panose="02000000000000000000" pitchFamily="2" charset="0"/>
            <a:ea typeface="Roboto" panose="02000000000000000000" pitchFamily="2" charset="0"/>
          </a:endParaRPr>
        </a:p>
        <a:p>
          <a:r>
            <a:rPr lang="nl-NL" sz="1100" baseline="0">
              <a:solidFill>
                <a:schemeClr val="dk1"/>
              </a:solidFill>
              <a:effectLst/>
              <a:latin typeface="Roboto" panose="02000000000000000000" pitchFamily="2" charset="0"/>
              <a:ea typeface="Roboto" panose="02000000000000000000" pitchFamily="2" charset="0"/>
              <a:cs typeface="+mn-cs"/>
            </a:rPr>
            <a:t>Daaronder is weergegeven hoeveel procent van de werknemers het eens of oneens zijn, en hoeveel deelnemers neutraal aankijken tegen de stellingen die verwachting meten. De percentages worden weergegeven per stelling. </a:t>
          </a:r>
          <a:endParaRPr lang="nl-NL">
            <a:effectLst/>
            <a:latin typeface="Roboto" panose="02000000000000000000" pitchFamily="2" charset="0"/>
            <a:ea typeface="Roboto" panose="02000000000000000000" pitchFamily="2"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nl-NL" sz="1100" b="1" baseline="0">
            <a:solidFill>
              <a:schemeClr val="dk1"/>
            </a:solidFill>
            <a:effectLst/>
            <a:latin typeface="Roboto" panose="02000000000000000000" pitchFamily="2" charset="0"/>
            <a:ea typeface="Roboto" panose="02000000000000000000" pitchFamily="2"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l-NL" sz="1100" baseline="0">
              <a:solidFill>
                <a:schemeClr val="dk1"/>
              </a:solidFill>
              <a:effectLst/>
              <a:latin typeface="Roboto" panose="02000000000000000000" pitchFamily="2" charset="0"/>
              <a:ea typeface="Roboto" panose="02000000000000000000" pitchFamily="2" charset="0"/>
              <a:cs typeface="+mn-cs"/>
            </a:rPr>
            <a:t>Hieronder worden de vragen nogmaals weergegeven:</a:t>
          </a:r>
          <a:endParaRPr lang="nl-NL">
            <a:effectLst/>
            <a:latin typeface="Roboto" panose="02000000000000000000" pitchFamily="2" charset="0"/>
            <a:ea typeface="Roboto" panose="02000000000000000000" pitchFamily="2" charset="0"/>
          </a:endParaRPr>
        </a:p>
        <a:p>
          <a:endParaRPr lang="nl-NL" sz="1100">
            <a:latin typeface="Roboto" panose="02000000000000000000" pitchFamily="2" charset="0"/>
            <a:ea typeface="Roboto" panose="02000000000000000000" pitchFamily="2" charset="0"/>
          </a:endParaRPr>
        </a:p>
        <a:p>
          <a:r>
            <a:rPr lang="nl-NL" sz="1100">
              <a:latin typeface="Roboto" panose="02000000000000000000" pitchFamily="2" charset="0"/>
              <a:ea typeface="Roboto" panose="02000000000000000000" pitchFamily="2" charset="0"/>
            </a:rPr>
            <a:t>Wanneer</a:t>
          </a:r>
          <a:r>
            <a:rPr lang="nl-NL" sz="1100" baseline="0">
              <a:latin typeface="Roboto" panose="02000000000000000000" pitchFamily="2" charset="0"/>
              <a:ea typeface="Roboto" panose="02000000000000000000" pitchFamily="2" charset="0"/>
            </a:rPr>
            <a:t> ik vanuit huis werk...</a:t>
          </a:r>
          <a:endParaRPr lang="nl-NL" sz="1100">
            <a:latin typeface="Roboto" panose="02000000000000000000" pitchFamily="2" charset="0"/>
            <a:ea typeface="Roboto" panose="02000000000000000000" pitchFamily="2" charset="0"/>
          </a:endParaRPr>
        </a:p>
        <a:p>
          <a:r>
            <a:rPr lang="nl-NL" sz="1100">
              <a:latin typeface="Roboto" panose="02000000000000000000" pitchFamily="2" charset="0"/>
              <a:ea typeface="Roboto" panose="02000000000000000000" pitchFamily="2" charset="0"/>
            </a:rPr>
            <a:t>v16: "</a:t>
          </a:r>
          <a:r>
            <a:rPr lang="nl-NL" sz="1100" b="0" i="0" u="none" strike="noStrike" baseline="0">
              <a:solidFill>
                <a:schemeClr val="dk1"/>
              </a:solidFill>
              <a:latin typeface="Roboto" panose="02000000000000000000" pitchFamily="2" charset="0"/>
              <a:ea typeface="Roboto" panose="02000000000000000000" pitchFamily="2" charset="0"/>
              <a:cs typeface="+mn-cs"/>
            </a:rPr>
            <a:t>Weet ik beter wat anderen van mij verwachten dan op kantoor"</a:t>
          </a:r>
          <a:endParaRPr lang="nl-NL" sz="1100">
            <a:latin typeface="Roboto" panose="02000000000000000000" pitchFamily="2" charset="0"/>
            <a:ea typeface="Roboto" panose="02000000000000000000" pitchFamily="2" charset="0"/>
          </a:endParaRPr>
        </a:p>
        <a:p>
          <a:r>
            <a:rPr lang="nl-NL" sz="1100">
              <a:latin typeface="Roboto" panose="02000000000000000000" pitchFamily="2" charset="0"/>
              <a:ea typeface="Roboto" panose="02000000000000000000" pitchFamily="2" charset="0"/>
            </a:rPr>
            <a:t>v17: "</a:t>
          </a:r>
          <a:r>
            <a:rPr lang="nl-NL" sz="1100" b="0" i="0" u="none" strike="noStrike" baseline="0">
              <a:solidFill>
                <a:schemeClr val="dk1"/>
              </a:solidFill>
              <a:latin typeface="Roboto" panose="02000000000000000000" pitchFamily="2" charset="0"/>
              <a:ea typeface="Roboto" panose="02000000000000000000" pitchFamily="2" charset="0"/>
              <a:cs typeface="+mn-cs"/>
            </a:rPr>
            <a:t>Weet ik beter wat mijn werkzaamheden zijn dan op kantoor"</a:t>
          </a:r>
        </a:p>
      </xdr:txBody>
    </xdr:sp>
    <xdr:clientData/>
  </xdr:twoCellAnchor>
  <xdr:twoCellAnchor>
    <xdr:from>
      <xdr:col>0</xdr:col>
      <xdr:colOff>0</xdr:colOff>
      <xdr:row>10</xdr:row>
      <xdr:rowOff>106680</xdr:rowOff>
    </xdr:from>
    <xdr:to>
      <xdr:col>7</xdr:col>
      <xdr:colOff>121920</xdr:colOff>
      <xdr:row>26</xdr:row>
      <xdr:rowOff>7620</xdr:rowOff>
    </xdr:to>
    <xdr:graphicFrame macro="">
      <xdr:nvGraphicFramePr>
        <xdr:cNvPr id="5" name="Chart 4">
          <a:extLst>
            <a:ext uri="{FF2B5EF4-FFF2-40B4-BE49-F238E27FC236}">
              <a16:creationId xmlns:a16="http://schemas.microsoft.com/office/drawing/2014/main" id="{1804B752-F260-462C-90BF-CBBED6F4AA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7</xdr:col>
      <xdr:colOff>137160</xdr:colOff>
      <xdr:row>10</xdr:row>
      <xdr:rowOff>121920</xdr:rowOff>
    </xdr:to>
    <xdr:graphicFrame macro="">
      <xdr:nvGraphicFramePr>
        <xdr:cNvPr id="6" name="Chart 5">
          <a:extLst>
            <a:ext uri="{FF2B5EF4-FFF2-40B4-BE49-F238E27FC236}">
              <a16:creationId xmlns:a16="http://schemas.microsoft.com/office/drawing/2014/main" id="{4CF9A115-CAC0-4B6B-AA7F-5E4AE77975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7</xdr:col>
      <xdr:colOff>281939</xdr:colOff>
      <xdr:row>0</xdr:row>
      <xdr:rowOff>11430</xdr:rowOff>
    </xdr:from>
    <xdr:to>
      <xdr:col>13</xdr:col>
      <xdr:colOff>314324</xdr:colOff>
      <xdr:row>24</xdr:row>
      <xdr:rowOff>163830</xdr:rowOff>
    </xdr:to>
    <xdr:sp macro="" textlink="">
      <xdr:nvSpPr>
        <xdr:cNvPr id="4" name="Tekstvak 3">
          <a:extLst>
            <a:ext uri="{FF2B5EF4-FFF2-40B4-BE49-F238E27FC236}">
              <a16:creationId xmlns:a16="http://schemas.microsoft.com/office/drawing/2014/main" id="{4FA92ABE-9503-404B-83FA-84A3B437949B}"/>
            </a:ext>
          </a:extLst>
        </xdr:cNvPr>
        <xdr:cNvSpPr txBox="1"/>
      </xdr:nvSpPr>
      <xdr:spPr>
        <a:xfrm>
          <a:off x="4549139" y="11430"/>
          <a:ext cx="3689985" cy="4495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nl-NL" sz="1100" b="1" baseline="0">
              <a:solidFill>
                <a:schemeClr val="dk1"/>
              </a:solidFill>
              <a:effectLst/>
              <a:latin typeface="Roboto" panose="02000000000000000000" pitchFamily="2" charset="0"/>
              <a:ea typeface="Roboto" panose="02000000000000000000" pitchFamily="2" charset="0"/>
              <a:cs typeface="+mn-cs"/>
            </a:rPr>
            <a:t>Ondersteuning leidinggevende:</a:t>
          </a:r>
        </a:p>
        <a:p>
          <a:r>
            <a:rPr lang="nl-NL" sz="1100">
              <a:solidFill>
                <a:schemeClr val="dk1"/>
              </a:solidFill>
              <a:effectLst/>
              <a:latin typeface="Roboto" panose="02000000000000000000" pitchFamily="2" charset="0"/>
              <a:ea typeface="Roboto" panose="02000000000000000000" pitchFamily="2" charset="0"/>
              <a:cs typeface="+mn-cs"/>
            </a:rPr>
            <a:t>Hiernaast zie je</a:t>
          </a:r>
          <a:r>
            <a:rPr lang="nl-NL" sz="1100" baseline="0">
              <a:solidFill>
                <a:schemeClr val="dk1"/>
              </a:solidFill>
              <a:effectLst/>
              <a:latin typeface="Roboto" panose="02000000000000000000" pitchFamily="2" charset="0"/>
              <a:ea typeface="Roboto" panose="02000000000000000000" pitchFamily="2" charset="0"/>
              <a:cs typeface="+mn-cs"/>
            </a:rPr>
            <a:t> een figuur met daarin  de gemiddelde score die is behaald over alle vragen die de ervaren ondersteuning van leidinggevende meten. </a:t>
          </a:r>
          <a:endParaRPr lang="nl-NL">
            <a:effectLst/>
            <a:latin typeface="Roboto" panose="02000000000000000000" pitchFamily="2" charset="0"/>
            <a:ea typeface="Roboto" panose="02000000000000000000" pitchFamily="2" charset="0"/>
          </a:endParaRPr>
        </a:p>
        <a:p>
          <a:r>
            <a:rPr lang="nl-NL" sz="1100" baseline="0">
              <a:solidFill>
                <a:schemeClr val="dk1"/>
              </a:solidFill>
              <a:effectLst/>
              <a:latin typeface="Roboto" panose="02000000000000000000" pitchFamily="2" charset="0"/>
              <a:ea typeface="Roboto" panose="02000000000000000000" pitchFamily="2" charset="0"/>
              <a:cs typeface="+mn-cs"/>
            </a:rPr>
            <a:t>Daaronder is weergegeven hoeveel procent van de werknemers het eens of oneens zijn, en hoeveel deelnemers neutraal aankijken tegen de stellingen die de ervaren ondersteuning van leidinggevende meten. De percentages worden weergegeven per stelling. </a:t>
          </a:r>
          <a:endParaRPr lang="nl-NL">
            <a:effectLst/>
            <a:latin typeface="Roboto" panose="02000000000000000000" pitchFamily="2" charset="0"/>
            <a:ea typeface="Roboto" panose="02000000000000000000" pitchFamily="2"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nl-NL" sz="1100" b="1" baseline="0">
            <a:solidFill>
              <a:schemeClr val="dk1"/>
            </a:solidFill>
            <a:effectLst/>
            <a:latin typeface="Roboto" panose="02000000000000000000" pitchFamily="2" charset="0"/>
            <a:ea typeface="Roboto" panose="02000000000000000000" pitchFamily="2"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l-NL" sz="1100" baseline="0">
              <a:solidFill>
                <a:schemeClr val="dk1"/>
              </a:solidFill>
              <a:effectLst/>
              <a:latin typeface="Roboto" panose="02000000000000000000" pitchFamily="2" charset="0"/>
              <a:ea typeface="Roboto" panose="02000000000000000000" pitchFamily="2" charset="0"/>
              <a:cs typeface="+mn-cs"/>
            </a:rPr>
            <a:t>Hieronder worden de vragen nogmaals weergegeven:</a:t>
          </a:r>
          <a:endParaRPr lang="nl-NL">
            <a:effectLst/>
            <a:latin typeface="Roboto" panose="02000000000000000000" pitchFamily="2" charset="0"/>
            <a:ea typeface="Roboto" panose="02000000000000000000" pitchFamily="2" charset="0"/>
          </a:endParaRPr>
        </a:p>
        <a:p>
          <a:endParaRPr lang="nl-NL" sz="1100">
            <a:latin typeface="Roboto" panose="02000000000000000000" pitchFamily="2" charset="0"/>
            <a:ea typeface="Roboto" panose="02000000000000000000" pitchFamily="2" charset="0"/>
          </a:endParaRPr>
        </a:p>
        <a:p>
          <a:r>
            <a:rPr lang="nl-NL" sz="1100">
              <a:latin typeface="Roboto" panose="02000000000000000000" pitchFamily="2" charset="0"/>
              <a:ea typeface="Roboto" panose="02000000000000000000" pitchFamily="2" charset="0"/>
            </a:rPr>
            <a:t>Wanneer</a:t>
          </a:r>
          <a:r>
            <a:rPr lang="nl-NL" sz="1100" baseline="0">
              <a:latin typeface="Roboto" panose="02000000000000000000" pitchFamily="2" charset="0"/>
              <a:ea typeface="Roboto" panose="02000000000000000000" pitchFamily="2" charset="0"/>
            </a:rPr>
            <a:t> ik vanuit huis werk...</a:t>
          </a:r>
          <a:endParaRPr lang="nl-NL" sz="1100">
            <a:latin typeface="Roboto" panose="02000000000000000000" pitchFamily="2" charset="0"/>
            <a:ea typeface="Roboto" panose="02000000000000000000" pitchFamily="2" charset="0"/>
          </a:endParaRPr>
        </a:p>
        <a:p>
          <a:r>
            <a:rPr lang="nl-NL" sz="1100">
              <a:latin typeface="Roboto" panose="02000000000000000000" pitchFamily="2" charset="0"/>
              <a:ea typeface="Roboto" panose="02000000000000000000" pitchFamily="2" charset="0"/>
            </a:rPr>
            <a:t>v18: "</a:t>
          </a:r>
          <a:r>
            <a:rPr lang="nl-NL" sz="1100" b="0" i="0" u="none" strike="noStrike" baseline="0">
              <a:solidFill>
                <a:schemeClr val="dk1"/>
              </a:solidFill>
              <a:latin typeface="Roboto" panose="02000000000000000000" pitchFamily="2" charset="0"/>
              <a:ea typeface="Roboto" panose="02000000000000000000" pitchFamily="2" charset="0"/>
              <a:cs typeface="+mn-cs"/>
            </a:rPr>
            <a:t>kan ik op mijn direct leidinggevende rekenen wanneer ik moeilijkheden ervaar tijdens mijn werk"</a:t>
          </a:r>
          <a:endParaRPr lang="nl-NL" sz="1100">
            <a:latin typeface="Roboto" panose="02000000000000000000" pitchFamily="2" charset="0"/>
            <a:ea typeface="Roboto" panose="02000000000000000000" pitchFamily="2" charset="0"/>
          </a:endParaRPr>
        </a:p>
        <a:p>
          <a:r>
            <a:rPr lang="nl-NL" sz="1100" b="0" i="0" u="none" strike="noStrike" baseline="0">
              <a:solidFill>
                <a:schemeClr val="dk1"/>
              </a:solidFill>
              <a:latin typeface="Roboto" panose="02000000000000000000" pitchFamily="2" charset="0"/>
              <a:ea typeface="Roboto" panose="02000000000000000000" pitchFamily="2" charset="0"/>
              <a:cs typeface="+mn-cs"/>
            </a:rPr>
            <a:t>v19: "kan ik ondersteuning vragen aan mijn direct leidinggevende "</a:t>
          </a:r>
        </a:p>
        <a:p>
          <a:r>
            <a:rPr lang="nl-NL" sz="1100" b="0" i="0" u="none" strike="noStrike" baseline="0">
              <a:solidFill>
                <a:schemeClr val="dk1"/>
              </a:solidFill>
              <a:latin typeface="Roboto" panose="02000000000000000000" pitchFamily="2" charset="0"/>
              <a:ea typeface="Roboto" panose="02000000000000000000" pitchFamily="2" charset="0"/>
              <a:cs typeface="+mn-cs"/>
            </a:rPr>
            <a:t>v20: "hangt er een prettige sfeer tussen mij en mijn directe leidinggevende"</a:t>
          </a:r>
        </a:p>
        <a:p>
          <a:r>
            <a:rPr lang="nl-NL" sz="1100" b="0" i="0" u="none" strike="noStrike" baseline="0">
              <a:solidFill>
                <a:schemeClr val="dk1"/>
              </a:solidFill>
              <a:latin typeface="Roboto" panose="02000000000000000000" pitchFamily="2" charset="0"/>
              <a:ea typeface="Roboto" panose="02000000000000000000" pitchFamily="2" charset="0"/>
              <a:cs typeface="+mn-cs"/>
            </a:rPr>
            <a:t>v21: "is mijn direct leidinggevende goed (online) bereikbaar "</a:t>
          </a:r>
        </a:p>
        <a:p>
          <a:r>
            <a:rPr lang="nl-NL" sz="1100" b="0" i="0" u="none" strike="noStrike" baseline="0">
              <a:solidFill>
                <a:sysClr val="windowText" lastClr="000000"/>
              </a:solidFill>
              <a:latin typeface="Roboto" panose="02000000000000000000" pitchFamily="2" charset="0"/>
              <a:ea typeface="Roboto" panose="02000000000000000000" pitchFamily="2" charset="0"/>
              <a:cs typeface="+mn-cs"/>
            </a:rPr>
            <a:t>v22: "mis ik persoonlijk contact met mijn direct leidinggevende"</a:t>
          </a:r>
        </a:p>
      </xdr:txBody>
    </xdr:sp>
    <xdr:clientData/>
  </xdr:twoCellAnchor>
  <xdr:twoCellAnchor>
    <xdr:from>
      <xdr:col>0</xdr:col>
      <xdr:colOff>0</xdr:colOff>
      <xdr:row>10</xdr:row>
      <xdr:rowOff>114300</xdr:rowOff>
    </xdr:from>
    <xdr:to>
      <xdr:col>7</xdr:col>
      <xdr:colOff>304800</xdr:colOff>
      <xdr:row>25</xdr:row>
      <xdr:rowOff>114300</xdr:rowOff>
    </xdr:to>
    <xdr:graphicFrame macro="">
      <xdr:nvGraphicFramePr>
        <xdr:cNvPr id="5" name="Chart 4">
          <a:extLst>
            <a:ext uri="{FF2B5EF4-FFF2-40B4-BE49-F238E27FC236}">
              <a16:creationId xmlns:a16="http://schemas.microsoft.com/office/drawing/2014/main" id="{167C5260-82FE-4357-BEF3-48B93A3FC2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7</xdr:col>
      <xdr:colOff>304800</xdr:colOff>
      <xdr:row>10</xdr:row>
      <xdr:rowOff>76200</xdr:rowOff>
    </xdr:to>
    <xdr:graphicFrame macro="">
      <xdr:nvGraphicFramePr>
        <xdr:cNvPr id="6" name="Chart 5">
          <a:extLst>
            <a:ext uri="{FF2B5EF4-FFF2-40B4-BE49-F238E27FC236}">
              <a16:creationId xmlns:a16="http://schemas.microsoft.com/office/drawing/2014/main" id="{F2DB6295-674A-4BFB-9980-0B98FDC3AC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7</xdr:col>
      <xdr:colOff>312420</xdr:colOff>
      <xdr:row>0</xdr:row>
      <xdr:rowOff>0</xdr:rowOff>
    </xdr:from>
    <xdr:to>
      <xdr:col>12</xdr:col>
      <xdr:colOff>563880</xdr:colOff>
      <xdr:row>22</xdr:row>
      <xdr:rowOff>7620</xdr:rowOff>
    </xdr:to>
    <xdr:sp macro="" textlink="">
      <xdr:nvSpPr>
        <xdr:cNvPr id="4" name="Tekstvak 3">
          <a:extLst>
            <a:ext uri="{FF2B5EF4-FFF2-40B4-BE49-F238E27FC236}">
              <a16:creationId xmlns:a16="http://schemas.microsoft.com/office/drawing/2014/main" id="{87FCAD6B-153E-40E8-94FC-E052F1815591}"/>
            </a:ext>
          </a:extLst>
        </xdr:cNvPr>
        <xdr:cNvSpPr txBox="1"/>
      </xdr:nvSpPr>
      <xdr:spPr>
        <a:xfrm>
          <a:off x="4579620" y="0"/>
          <a:ext cx="3299460" cy="40309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nl-NL" sz="1100" b="1" baseline="0">
              <a:solidFill>
                <a:schemeClr val="dk1"/>
              </a:solidFill>
              <a:effectLst/>
              <a:latin typeface="Roboto" panose="02000000000000000000" pitchFamily="2" charset="0"/>
              <a:ea typeface="Roboto" panose="02000000000000000000" pitchFamily="2" charset="0"/>
              <a:cs typeface="+mn-cs"/>
            </a:rPr>
            <a:t>Ondersteuning collega's:</a:t>
          </a:r>
        </a:p>
        <a:p>
          <a:r>
            <a:rPr lang="nl-NL" sz="1100">
              <a:solidFill>
                <a:schemeClr val="dk1"/>
              </a:solidFill>
              <a:effectLst/>
              <a:latin typeface="Roboto" panose="02000000000000000000" pitchFamily="2" charset="0"/>
              <a:ea typeface="Roboto" panose="02000000000000000000" pitchFamily="2" charset="0"/>
              <a:cs typeface="+mn-cs"/>
            </a:rPr>
            <a:t>Hiernaast zie</a:t>
          </a:r>
          <a:r>
            <a:rPr lang="nl-NL" sz="1100" baseline="0">
              <a:solidFill>
                <a:schemeClr val="dk1"/>
              </a:solidFill>
              <a:effectLst/>
              <a:latin typeface="Roboto" panose="02000000000000000000" pitchFamily="2" charset="0"/>
              <a:ea typeface="Roboto" panose="02000000000000000000" pitchFamily="2" charset="0"/>
              <a:cs typeface="+mn-cs"/>
            </a:rPr>
            <a:t> je een figuur met daarin  de gemiddelde score die is behaald over alle vragen die de ervaren ondersteuning van collega's meten. </a:t>
          </a:r>
          <a:endParaRPr lang="nl-NL">
            <a:effectLst/>
            <a:latin typeface="Roboto" panose="02000000000000000000" pitchFamily="2" charset="0"/>
            <a:ea typeface="Roboto" panose="02000000000000000000" pitchFamily="2" charset="0"/>
          </a:endParaRPr>
        </a:p>
        <a:p>
          <a:r>
            <a:rPr lang="nl-NL" sz="1100" baseline="0">
              <a:solidFill>
                <a:schemeClr val="dk1"/>
              </a:solidFill>
              <a:effectLst/>
              <a:latin typeface="Roboto" panose="02000000000000000000" pitchFamily="2" charset="0"/>
              <a:ea typeface="Roboto" panose="02000000000000000000" pitchFamily="2" charset="0"/>
              <a:cs typeface="+mn-cs"/>
            </a:rPr>
            <a:t>Daaronder is weergegeven hoeveel procent van de werknemers het eens of oneens zijn, en hoeveel deelnemers neutraal aankijken tegen de stellingen die de ervaren ondersteuning van collega's meten. De percentages worden weergegeven per stelling. </a:t>
          </a:r>
          <a:endParaRPr lang="nl-NL">
            <a:effectLst/>
            <a:latin typeface="Roboto" panose="02000000000000000000" pitchFamily="2" charset="0"/>
            <a:ea typeface="Roboto" panose="02000000000000000000" pitchFamily="2"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nl-NL" sz="1100" b="1" baseline="0">
            <a:solidFill>
              <a:schemeClr val="dk1"/>
            </a:solidFill>
            <a:effectLst/>
            <a:latin typeface="Roboto" panose="02000000000000000000" pitchFamily="2" charset="0"/>
            <a:ea typeface="Roboto" panose="02000000000000000000" pitchFamily="2"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l-NL" sz="1100" baseline="0">
              <a:solidFill>
                <a:schemeClr val="dk1"/>
              </a:solidFill>
              <a:effectLst/>
              <a:latin typeface="Roboto" panose="02000000000000000000" pitchFamily="2" charset="0"/>
              <a:ea typeface="Roboto" panose="02000000000000000000" pitchFamily="2" charset="0"/>
              <a:cs typeface="+mn-cs"/>
            </a:rPr>
            <a:t>Hieronder worden de vragen nogmaals weergegeven:</a:t>
          </a:r>
          <a:endParaRPr lang="nl-NL">
            <a:effectLst/>
            <a:latin typeface="Roboto" panose="02000000000000000000" pitchFamily="2" charset="0"/>
            <a:ea typeface="Roboto" panose="02000000000000000000" pitchFamily="2" charset="0"/>
          </a:endParaRPr>
        </a:p>
        <a:p>
          <a:endParaRPr lang="nl-NL" sz="1100">
            <a:latin typeface="Roboto" panose="02000000000000000000" pitchFamily="2" charset="0"/>
            <a:ea typeface="Roboto" panose="02000000000000000000" pitchFamily="2" charset="0"/>
          </a:endParaRPr>
        </a:p>
        <a:p>
          <a:r>
            <a:rPr lang="nl-NL" sz="1100">
              <a:latin typeface="Roboto" panose="02000000000000000000" pitchFamily="2" charset="0"/>
              <a:ea typeface="Roboto" panose="02000000000000000000" pitchFamily="2" charset="0"/>
            </a:rPr>
            <a:t>Wanneer</a:t>
          </a:r>
          <a:r>
            <a:rPr lang="nl-NL" sz="1100" baseline="0">
              <a:latin typeface="Roboto" panose="02000000000000000000" pitchFamily="2" charset="0"/>
              <a:ea typeface="Roboto" panose="02000000000000000000" pitchFamily="2" charset="0"/>
            </a:rPr>
            <a:t> ik vanuit huis werk...</a:t>
          </a:r>
          <a:endParaRPr lang="nl-NL" sz="1100">
            <a:latin typeface="Roboto" panose="02000000000000000000" pitchFamily="2" charset="0"/>
            <a:ea typeface="Roboto" panose="02000000000000000000" pitchFamily="2" charset="0"/>
          </a:endParaRPr>
        </a:p>
        <a:p>
          <a:r>
            <a:rPr lang="nl-NL" sz="1100">
              <a:latin typeface="Roboto" panose="02000000000000000000" pitchFamily="2" charset="0"/>
              <a:ea typeface="Roboto" panose="02000000000000000000" pitchFamily="2" charset="0"/>
            </a:rPr>
            <a:t>v23: "</a:t>
          </a:r>
          <a:r>
            <a:rPr lang="nl-NL" sz="1100">
              <a:solidFill>
                <a:schemeClr val="dk1"/>
              </a:solidFill>
              <a:effectLst/>
              <a:latin typeface="Roboto" panose="02000000000000000000" pitchFamily="2" charset="0"/>
              <a:ea typeface="Roboto" panose="02000000000000000000" pitchFamily="2" charset="0"/>
              <a:cs typeface="+mn-cs"/>
            </a:rPr>
            <a:t>Kan ik op mijn collega’s rekenen wanneer ik moeilijkheden ervaar tijdens mijn werk"</a:t>
          </a:r>
        </a:p>
        <a:p>
          <a:r>
            <a:rPr lang="nl-NL" sz="1100" b="0" i="0" u="none" strike="noStrike" baseline="0">
              <a:solidFill>
                <a:schemeClr val="dk1"/>
              </a:solidFill>
              <a:effectLst/>
              <a:latin typeface="Roboto" panose="02000000000000000000" pitchFamily="2" charset="0"/>
              <a:ea typeface="Roboto" panose="02000000000000000000" pitchFamily="2" charset="0"/>
              <a:cs typeface="+mn-cs"/>
            </a:rPr>
            <a:t>v24: "</a:t>
          </a:r>
          <a:r>
            <a:rPr lang="nl-NL" sz="1100">
              <a:solidFill>
                <a:schemeClr val="dk1"/>
              </a:solidFill>
              <a:effectLst/>
              <a:latin typeface="Roboto" panose="02000000000000000000" pitchFamily="2" charset="0"/>
              <a:ea typeface="Roboto" panose="02000000000000000000" pitchFamily="2" charset="0"/>
              <a:cs typeface="+mn-cs"/>
            </a:rPr>
            <a:t>Kan ik ondersteuning vragen aan mijn collega's"</a:t>
          </a:r>
        </a:p>
        <a:p>
          <a:r>
            <a:rPr lang="nl-NL" sz="1100" b="0" i="0" u="none" strike="noStrike" baseline="0">
              <a:solidFill>
                <a:schemeClr val="dk1"/>
              </a:solidFill>
              <a:effectLst/>
              <a:latin typeface="Roboto" panose="02000000000000000000" pitchFamily="2" charset="0"/>
              <a:ea typeface="Roboto" panose="02000000000000000000" pitchFamily="2" charset="0"/>
              <a:cs typeface="+mn-cs"/>
            </a:rPr>
            <a:t>v25: "</a:t>
          </a:r>
          <a:r>
            <a:rPr lang="nl-NL" sz="1100">
              <a:solidFill>
                <a:schemeClr val="dk1"/>
              </a:solidFill>
              <a:effectLst/>
              <a:latin typeface="Roboto" panose="02000000000000000000" pitchFamily="2" charset="0"/>
              <a:ea typeface="Roboto" panose="02000000000000000000" pitchFamily="2" charset="0"/>
              <a:cs typeface="+mn-cs"/>
            </a:rPr>
            <a:t>Hangt er een prettige sfeer tussen mij en mijn collega's"</a:t>
          </a:r>
        </a:p>
        <a:p>
          <a:r>
            <a:rPr lang="nl-NL" sz="1100" b="0" i="0" u="none" strike="noStrike" baseline="0">
              <a:solidFill>
                <a:schemeClr val="dk1"/>
              </a:solidFill>
              <a:effectLst/>
              <a:latin typeface="Roboto" panose="02000000000000000000" pitchFamily="2" charset="0"/>
              <a:ea typeface="Roboto" panose="02000000000000000000" pitchFamily="2" charset="0"/>
              <a:cs typeface="+mn-cs"/>
            </a:rPr>
            <a:t>v26: "</a:t>
          </a:r>
          <a:r>
            <a:rPr lang="nl-NL" sz="1100">
              <a:solidFill>
                <a:schemeClr val="dk1"/>
              </a:solidFill>
              <a:effectLst/>
              <a:latin typeface="Roboto" panose="02000000000000000000" pitchFamily="2" charset="0"/>
              <a:ea typeface="Roboto" panose="02000000000000000000" pitchFamily="2" charset="0"/>
              <a:cs typeface="+mn-cs"/>
            </a:rPr>
            <a:t>Zijn mijn collega's goed (online) bereikbaar"</a:t>
          </a:r>
        </a:p>
        <a:p>
          <a:r>
            <a:rPr lang="nl-NL" sz="1100" b="0" i="0" u="none" strike="noStrike" baseline="0">
              <a:solidFill>
                <a:schemeClr val="dk1"/>
              </a:solidFill>
              <a:effectLst/>
              <a:latin typeface="Roboto" panose="02000000000000000000" pitchFamily="2" charset="0"/>
              <a:ea typeface="Roboto" panose="02000000000000000000" pitchFamily="2" charset="0"/>
              <a:cs typeface="+mn-cs"/>
            </a:rPr>
            <a:t>v27: </a:t>
          </a:r>
          <a:r>
            <a:rPr lang="nl-NL" sz="1100">
              <a:solidFill>
                <a:schemeClr val="dk1"/>
              </a:solidFill>
              <a:effectLst/>
              <a:latin typeface="Roboto" panose="02000000000000000000" pitchFamily="2" charset="0"/>
              <a:ea typeface="Roboto" panose="02000000000000000000" pitchFamily="2" charset="0"/>
              <a:cs typeface="+mn-cs"/>
            </a:rPr>
            <a:t>Mis ik persoonlijk contact met collega's"</a:t>
          </a:r>
        </a:p>
      </xdr:txBody>
    </xdr:sp>
    <xdr:clientData/>
  </xdr:twoCellAnchor>
  <xdr:twoCellAnchor>
    <xdr:from>
      <xdr:col>0</xdr:col>
      <xdr:colOff>0</xdr:colOff>
      <xdr:row>7</xdr:row>
      <xdr:rowOff>175260</xdr:rowOff>
    </xdr:from>
    <xdr:to>
      <xdr:col>7</xdr:col>
      <xdr:colOff>342900</xdr:colOff>
      <xdr:row>24</xdr:row>
      <xdr:rowOff>0</xdr:rowOff>
    </xdr:to>
    <xdr:graphicFrame macro="">
      <xdr:nvGraphicFramePr>
        <xdr:cNvPr id="5" name="Chart 4">
          <a:extLst>
            <a:ext uri="{FF2B5EF4-FFF2-40B4-BE49-F238E27FC236}">
              <a16:creationId xmlns:a16="http://schemas.microsoft.com/office/drawing/2014/main" id="{29E37CA0-9490-4473-AAE1-EEDE329961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7</xdr:col>
      <xdr:colOff>304800</xdr:colOff>
      <xdr:row>7</xdr:row>
      <xdr:rowOff>167640</xdr:rowOff>
    </xdr:to>
    <xdr:graphicFrame macro="">
      <xdr:nvGraphicFramePr>
        <xdr:cNvPr id="6" name="Chart 5">
          <a:extLst>
            <a:ext uri="{FF2B5EF4-FFF2-40B4-BE49-F238E27FC236}">
              <a16:creationId xmlns:a16="http://schemas.microsoft.com/office/drawing/2014/main" id="{CD84D4C0-DBC9-4F35-B937-CBA48F174D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7</xdr:col>
      <xdr:colOff>289560</xdr:colOff>
      <xdr:row>0</xdr:row>
      <xdr:rowOff>0</xdr:rowOff>
    </xdr:from>
    <xdr:to>
      <xdr:col>13</xdr:col>
      <xdr:colOff>411480</xdr:colOff>
      <xdr:row>25</xdr:row>
      <xdr:rowOff>68580</xdr:rowOff>
    </xdr:to>
    <xdr:sp macro="" textlink="">
      <xdr:nvSpPr>
        <xdr:cNvPr id="4" name="Tekstvak 3">
          <a:extLst>
            <a:ext uri="{FF2B5EF4-FFF2-40B4-BE49-F238E27FC236}">
              <a16:creationId xmlns:a16="http://schemas.microsoft.com/office/drawing/2014/main" id="{8C2FEB75-7689-49B2-B837-5DB710734947}"/>
            </a:ext>
          </a:extLst>
        </xdr:cNvPr>
        <xdr:cNvSpPr txBox="1"/>
      </xdr:nvSpPr>
      <xdr:spPr>
        <a:xfrm>
          <a:off x="4556760" y="0"/>
          <a:ext cx="3779520" cy="46405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nl-NL" sz="1100" b="1" baseline="0">
              <a:solidFill>
                <a:schemeClr val="dk1"/>
              </a:solidFill>
              <a:effectLst/>
              <a:latin typeface="Roboto" panose="02000000000000000000" pitchFamily="2" charset="0"/>
              <a:ea typeface="Roboto" panose="02000000000000000000" pitchFamily="2" charset="0"/>
              <a:cs typeface="+mn-cs"/>
            </a:rPr>
            <a:t>Werk-privébalans:</a:t>
          </a:r>
        </a:p>
        <a:p>
          <a:r>
            <a:rPr lang="nl-NL" sz="1100">
              <a:solidFill>
                <a:schemeClr val="dk1"/>
              </a:solidFill>
              <a:effectLst/>
              <a:latin typeface="Roboto" panose="02000000000000000000" pitchFamily="2" charset="0"/>
              <a:ea typeface="Roboto" panose="02000000000000000000" pitchFamily="2" charset="0"/>
              <a:cs typeface="+mn-cs"/>
            </a:rPr>
            <a:t>Hiernaast zie</a:t>
          </a:r>
          <a:r>
            <a:rPr lang="nl-NL" sz="1100" baseline="0">
              <a:solidFill>
                <a:schemeClr val="dk1"/>
              </a:solidFill>
              <a:effectLst/>
              <a:latin typeface="Roboto" panose="02000000000000000000" pitchFamily="2" charset="0"/>
              <a:ea typeface="Roboto" panose="02000000000000000000" pitchFamily="2" charset="0"/>
              <a:cs typeface="+mn-cs"/>
            </a:rPr>
            <a:t> je een figuur met daarin  de gemiddelde score die is behaald over alle vragen die werk-privébalans meten. </a:t>
          </a:r>
          <a:endParaRPr lang="nl-NL">
            <a:effectLst/>
            <a:latin typeface="Roboto" panose="02000000000000000000" pitchFamily="2" charset="0"/>
            <a:ea typeface="Roboto" panose="02000000000000000000" pitchFamily="2" charset="0"/>
          </a:endParaRPr>
        </a:p>
        <a:p>
          <a:r>
            <a:rPr lang="nl-NL" sz="1100" baseline="0">
              <a:solidFill>
                <a:schemeClr val="dk1"/>
              </a:solidFill>
              <a:effectLst/>
              <a:latin typeface="Roboto" panose="02000000000000000000" pitchFamily="2" charset="0"/>
              <a:ea typeface="Roboto" panose="02000000000000000000" pitchFamily="2" charset="0"/>
              <a:cs typeface="+mn-cs"/>
            </a:rPr>
            <a:t>Daaronder is weergegeven hoeveel procent van de werknemers het eens of oneens zijn, en hoeveel deelnemers neutraal aankijken tegen de stellingen die werk-privé balans meten. De percentages worden weergegeven per stelling. </a:t>
          </a:r>
          <a:endParaRPr lang="nl-NL">
            <a:effectLst/>
            <a:latin typeface="Roboto" panose="02000000000000000000" pitchFamily="2" charset="0"/>
            <a:ea typeface="Roboto" panose="02000000000000000000" pitchFamily="2"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nl-NL" sz="1100" b="1" baseline="0">
            <a:solidFill>
              <a:schemeClr val="dk1"/>
            </a:solidFill>
            <a:effectLst/>
            <a:latin typeface="Roboto" panose="02000000000000000000" pitchFamily="2" charset="0"/>
            <a:ea typeface="Roboto" panose="02000000000000000000" pitchFamily="2"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l-NL" sz="1100" baseline="0">
              <a:solidFill>
                <a:schemeClr val="dk1"/>
              </a:solidFill>
              <a:effectLst/>
              <a:latin typeface="Roboto" panose="02000000000000000000" pitchFamily="2" charset="0"/>
              <a:ea typeface="Roboto" panose="02000000000000000000" pitchFamily="2" charset="0"/>
              <a:cs typeface="+mn-cs"/>
            </a:rPr>
            <a:t>Hieronder worden de vragen nogmaals weergegeven:</a:t>
          </a:r>
          <a:endParaRPr lang="nl-NL">
            <a:effectLst/>
            <a:latin typeface="Roboto" panose="02000000000000000000" pitchFamily="2" charset="0"/>
            <a:ea typeface="Roboto" panose="02000000000000000000" pitchFamily="2" charset="0"/>
          </a:endParaRPr>
        </a:p>
        <a:p>
          <a:endParaRPr lang="nl-NL" sz="1100">
            <a:latin typeface="Roboto" panose="02000000000000000000" pitchFamily="2" charset="0"/>
            <a:ea typeface="Roboto" panose="02000000000000000000" pitchFamily="2" charset="0"/>
          </a:endParaRPr>
        </a:p>
        <a:p>
          <a:r>
            <a:rPr lang="nl-NL" sz="1100">
              <a:latin typeface="Roboto" panose="02000000000000000000" pitchFamily="2" charset="0"/>
              <a:ea typeface="Roboto" panose="02000000000000000000" pitchFamily="2" charset="0"/>
            </a:rPr>
            <a:t>Wanneer</a:t>
          </a:r>
          <a:r>
            <a:rPr lang="nl-NL" sz="1100" baseline="0">
              <a:latin typeface="Roboto" panose="02000000000000000000" pitchFamily="2" charset="0"/>
              <a:ea typeface="Roboto" panose="02000000000000000000" pitchFamily="2" charset="0"/>
            </a:rPr>
            <a:t> ik vanuit huis werk...</a:t>
          </a:r>
        </a:p>
        <a:p>
          <a:r>
            <a:rPr lang="nl-NL" sz="1100" baseline="0">
              <a:latin typeface="Roboto" panose="02000000000000000000" pitchFamily="2" charset="0"/>
              <a:ea typeface="Roboto" panose="02000000000000000000" pitchFamily="2" charset="0"/>
            </a:rPr>
            <a:t>v28: "heb ik een goede balans in de tijd die ik besteed aan werk en mijn privéleven"</a:t>
          </a:r>
          <a:endParaRPr lang="nl-NL" sz="1100">
            <a:latin typeface="Roboto" panose="02000000000000000000" pitchFamily="2" charset="0"/>
            <a:ea typeface="Roboto" panose="02000000000000000000" pitchFamily="2" charset="0"/>
          </a:endParaRPr>
        </a:p>
        <a:p>
          <a:r>
            <a:rPr lang="nl-NL" sz="1100">
              <a:latin typeface="Roboto" panose="02000000000000000000" pitchFamily="2" charset="0"/>
              <a:ea typeface="Roboto" panose="02000000000000000000" pitchFamily="2" charset="0"/>
            </a:rPr>
            <a:t>v29: "belemmeren mijn werkactiviteiten mijn privébezigheden</a:t>
          </a:r>
          <a:r>
            <a:rPr lang="nl-NL" sz="1100" baseline="0">
              <a:latin typeface="Roboto" panose="02000000000000000000" pitchFamily="2" charset="0"/>
              <a:ea typeface="Roboto" panose="02000000000000000000" pitchFamily="2" charset="0"/>
            </a:rPr>
            <a:t>"</a:t>
          </a:r>
        </a:p>
        <a:p>
          <a:r>
            <a:rPr lang="nl-NL" sz="1100" b="0" i="0" u="none" strike="noStrike" baseline="0">
              <a:solidFill>
                <a:schemeClr val="dk1"/>
              </a:solidFill>
              <a:latin typeface="Roboto" panose="02000000000000000000" pitchFamily="2" charset="0"/>
              <a:ea typeface="Roboto" panose="02000000000000000000" pitchFamily="2" charset="0"/>
              <a:cs typeface="+mn-cs"/>
            </a:rPr>
            <a:t>v30: "</a:t>
          </a:r>
          <a:r>
            <a:rPr lang="nl-NL" sz="1100">
              <a:solidFill>
                <a:schemeClr val="dk1"/>
              </a:solidFill>
              <a:effectLst/>
              <a:latin typeface="Roboto" panose="02000000000000000000" pitchFamily="2" charset="0"/>
              <a:ea typeface="Roboto" panose="02000000000000000000" pitchFamily="2" charset="0"/>
              <a:cs typeface="+mn-cs"/>
            </a:rPr>
            <a:t>belemmeren mijn privébezigheden mijn werkactiviteiten "</a:t>
          </a:r>
        </a:p>
        <a:p>
          <a:r>
            <a:rPr lang="nl-NL" sz="1100" b="0" i="0" u="none" strike="noStrike" baseline="0">
              <a:solidFill>
                <a:schemeClr val="dk1"/>
              </a:solidFill>
              <a:effectLst/>
              <a:latin typeface="Roboto" panose="02000000000000000000" pitchFamily="2" charset="0"/>
              <a:ea typeface="Roboto" panose="02000000000000000000" pitchFamily="2" charset="0"/>
              <a:cs typeface="+mn-cs"/>
            </a:rPr>
            <a:t>v31: "</a:t>
          </a:r>
          <a:r>
            <a:rPr lang="nl-NL" sz="1100">
              <a:solidFill>
                <a:schemeClr val="dk1"/>
              </a:solidFill>
              <a:effectLst/>
              <a:latin typeface="Roboto" panose="02000000000000000000" pitchFamily="2" charset="0"/>
              <a:ea typeface="Roboto" panose="02000000000000000000" pitchFamily="2" charset="0"/>
              <a:cs typeface="+mn-cs"/>
            </a:rPr>
            <a:t>ervaar ik controle over of ik mijn werk en privé gescheiden kan houden"</a:t>
          </a:r>
        </a:p>
        <a:p>
          <a:r>
            <a:rPr lang="nl-NL" sz="1100" b="0" i="0" u="none" strike="noStrike" baseline="0">
              <a:solidFill>
                <a:schemeClr val="dk1"/>
              </a:solidFill>
              <a:effectLst/>
              <a:latin typeface="Roboto" panose="02000000000000000000" pitchFamily="2" charset="0"/>
              <a:ea typeface="Roboto" panose="02000000000000000000" pitchFamily="2" charset="0"/>
              <a:cs typeface="+mn-cs"/>
            </a:rPr>
            <a:t>v32: "</a:t>
          </a:r>
          <a:r>
            <a:rPr lang="nl-NL" sz="1100">
              <a:solidFill>
                <a:schemeClr val="dk1"/>
              </a:solidFill>
              <a:effectLst/>
              <a:latin typeface="Roboto" panose="02000000000000000000" pitchFamily="2" charset="0"/>
              <a:ea typeface="Roboto" panose="02000000000000000000" pitchFamily="2" charset="0"/>
              <a:cs typeface="+mn-cs"/>
            </a:rPr>
            <a:t>heb ik duidelijke grenzen tussen mijn werk en mijn privéleven"</a:t>
          </a:r>
        </a:p>
        <a:p>
          <a:r>
            <a:rPr lang="nl-NL" sz="1100" b="0" i="0" u="none" strike="noStrike" baseline="0">
              <a:solidFill>
                <a:schemeClr val="dk1"/>
              </a:solidFill>
              <a:effectLst/>
              <a:latin typeface="Roboto" panose="02000000000000000000" pitchFamily="2" charset="0"/>
              <a:ea typeface="Roboto" panose="02000000000000000000" pitchFamily="2" charset="0"/>
              <a:cs typeface="+mn-cs"/>
            </a:rPr>
            <a:t>v33: "</a:t>
          </a:r>
          <a:r>
            <a:rPr lang="nl-NL" sz="1100">
              <a:solidFill>
                <a:schemeClr val="dk1"/>
              </a:solidFill>
              <a:effectLst/>
              <a:latin typeface="Roboto" panose="02000000000000000000" pitchFamily="2" charset="0"/>
              <a:ea typeface="Roboto" panose="02000000000000000000" pitchFamily="2" charset="0"/>
              <a:cs typeface="+mn-cs"/>
            </a:rPr>
            <a:t>faciliteert mijn werkgever een goede werk-privébalans"</a:t>
          </a:r>
        </a:p>
      </xdr:txBody>
    </xdr:sp>
    <xdr:clientData/>
  </xdr:twoCellAnchor>
  <xdr:twoCellAnchor>
    <xdr:from>
      <xdr:col>0</xdr:col>
      <xdr:colOff>0</xdr:colOff>
      <xdr:row>8</xdr:row>
      <xdr:rowOff>76200</xdr:rowOff>
    </xdr:from>
    <xdr:to>
      <xdr:col>7</xdr:col>
      <xdr:colOff>304800</xdr:colOff>
      <xdr:row>24</xdr:row>
      <xdr:rowOff>76200</xdr:rowOff>
    </xdr:to>
    <xdr:graphicFrame macro="">
      <xdr:nvGraphicFramePr>
        <xdr:cNvPr id="5" name="Chart 4">
          <a:extLst>
            <a:ext uri="{FF2B5EF4-FFF2-40B4-BE49-F238E27FC236}">
              <a16:creationId xmlns:a16="http://schemas.microsoft.com/office/drawing/2014/main" id="{33C5CDDD-5876-46FC-BB29-4410A30981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7</xdr:col>
      <xdr:colOff>304800</xdr:colOff>
      <xdr:row>8</xdr:row>
      <xdr:rowOff>76200</xdr:rowOff>
    </xdr:to>
    <xdr:graphicFrame macro="">
      <xdr:nvGraphicFramePr>
        <xdr:cNvPr id="6" name="Chart 5">
          <a:extLst>
            <a:ext uri="{FF2B5EF4-FFF2-40B4-BE49-F238E27FC236}">
              <a16:creationId xmlns:a16="http://schemas.microsoft.com/office/drawing/2014/main" id="{EDF5DB57-D90B-4256-8721-0FAC9C5227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7</xdr:col>
      <xdr:colOff>333375</xdr:colOff>
      <xdr:row>0</xdr:row>
      <xdr:rowOff>0</xdr:rowOff>
    </xdr:from>
    <xdr:to>
      <xdr:col>13</xdr:col>
      <xdr:colOff>581025</xdr:colOff>
      <xdr:row>28</xdr:row>
      <xdr:rowOff>144780</xdr:rowOff>
    </xdr:to>
    <xdr:sp macro="" textlink="">
      <xdr:nvSpPr>
        <xdr:cNvPr id="4" name="Tekstvak 3">
          <a:extLst>
            <a:ext uri="{FF2B5EF4-FFF2-40B4-BE49-F238E27FC236}">
              <a16:creationId xmlns:a16="http://schemas.microsoft.com/office/drawing/2014/main" id="{D29B52F6-92AB-4779-B8B7-D447211DB235}"/>
            </a:ext>
          </a:extLst>
        </xdr:cNvPr>
        <xdr:cNvSpPr txBox="1"/>
      </xdr:nvSpPr>
      <xdr:spPr>
        <a:xfrm>
          <a:off x="4600575" y="0"/>
          <a:ext cx="3905250" cy="52654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nl-NL" sz="1100" b="1" baseline="0">
              <a:solidFill>
                <a:schemeClr val="dk1"/>
              </a:solidFill>
              <a:effectLst/>
              <a:latin typeface="Roboto" panose="02000000000000000000" pitchFamily="2" charset="0"/>
              <a:ea typeface="Roboto" panose="02000000000000000000" pitchFamily="2" charset="0"/>
              <a:cs typeface="+mn-cs"/>
            </a:rPr>
            <a:t>Thuiswerkplek:</a:t>
          </a:r>
        </a:p>
        <a:p>
          <a:r>
            <a:rPr lang="nl-NL" sz="1100">
              <a:solidFill>
                <a:schemeClr val="dk1"/>
              </a:solidFill>
              <a:effectLst/>
              <a:latin typeface="Roboto" panose="02000000000000000000" pitchFamily="2" charset="0"/>
              <a:ea typeface="Roboto" panose="02000000000000000000" pitchFamily="2" charset="0"/>
              <a:cs typeface="+mn-cs"/>
            </a:rPr>
            <a:t>Hiernaast zie</a:t>
          </a:r>
          <a:r>
            <a:rPr lang="nl-NL" sz="1100" baseline="0">
              <a:solidFill>
                <a:schemeClr val="dk1"/>
              </a:solidFill>
              <a:effectLst/>
              <a:latin typeface="Roboto" panose="02000000000000000000" pitchFamily="2" charset="0"/>
              <a:ea typeface="Roboto" panose="02000000000000000000" pitchFamily="2" charset="0"/>
              <a:cs typeface="+mn-cs"/>
            </a:rPr>
            <a:t> je een figuur met daarin  de gemiddelde score die is behaald over alle vragen die de thuiswerkplek in kaart brengen. </a:t>
          </a:r>
          <a:endParaRPr lang="nl-NL">
            <a:effectLst/>
            <a:latin typeface="Roboto" panose="02000000000000000000" pitchFamily="2" charset="0"/>
            <a:ea typeface="Roboto" panose="02000000000000000000" pitchFamily="2" charset="0"/>
          </a:endParaRPr>
        </a:p>
        <a:p>
          <a:r>
            <a:rPr lang="nl-NL" sz="1100" baseline="0">
              <a:solidFill>
                <a:schemeClr val="dk1"/>
              </a:solidFill>
              <a:effectLst/>
              <a:latin typeface="Roboto" panose="02000000000000000000" pitchFamily="2" charset="0"/>
              <a:ea typeface="Roboto" panose="02000000000000000000" pitchFamily="2" charset="0"/>
              <a:cs typeface="+mn-cs"/>
            </a:rPr>
            <a:t>Daaronder is weergegeven hoeveel procent van de werknemers het eens of oneens zijn, en hoeveel deelnemers neutraal aankijken tegen de stellingen die de thuiswerkplek in kaart brengen. De percentages worden weergegeven per stelling. </a:t>
          </a:r>
          <a:endParaRPr lang="nl-NL">
            <a:effectLst/>
            <a:latin typeface="Roboto" panose="02000000000000000000" pitchFamily="2" charset="0"/>
            <a:ea typeface="Roboto" panose="02000000000000000000" pitchFamily="2"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nl-NL" sz="1100" b="1" baseline="0">
            <a:solidFill>
              <a:schemeClr val="dk1"/>
            </a:solidFill>
            <a:effectLst/>
            <a:latin typeface="Roboto" panose="02000000000000000000" pitchFamily="2" charset="0"/>
            <a:ea typeface="Roboto" panose="02000000000000000000" pitchFamily="2"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l-NL" sz="1100" baseline="0">
              <a:solidFill>
                <a:schemeClr val="dk1"/>
              </a:solidFill>
              <a:effectLst/>
              <a:latin typeface="Roboto" panose="02000000000000000000" pitchFamily="2" charset="0"/>
              <a:ea typeface="Roboto" panose="02000000000000000000" pitchFamily="2" charset="0"/>
              <a:cs typeface="+mn-cs"/>
            </a:rPr>
            <a:t>Hieronder worden de vragen nogmaals weergegeven:</a:t>
          </a:r>
          <a:endParaRPr lang="nl-NL">
            <a:effectLst/>
            <a:latin typeface="Roboto" panose="02000000000000000000" pitchFamily="2" charset="0"/>
            <a:ea typeface="Roboto" panose="02000000000000000000" pitchFamily="2" charset="0"/>
          </a:endParaRPr>
        </a:p>
        <a:p>
          <a:endParaRPr lang="nl-NL" sz="1100">
            <a:latin typeface="Roboto" panose="02000000000000000000" pitchFamily="2" charset="0"/>
            <a:ea typeface="Roboto" panose="02000000000000000000" pitchFamily="2" charset="0"/>
          </a:endParaRPr>
        </a:p>
        <a:p>
          <a:r>
            <a:rPr lang="nl-NL" sz="1100">
              <a:latin typeface="Roboto" panose="02000000000000000000" pitchFamily="2" charset="0"/>
              <a:ea typeface="Roboto" panose="02000000000000000000" pitchFamily="2" charset="0"/>
            </a:rPr>
            <a:t>v34: "</a:t>
          </a:r>
          <a:r>
            <a:rPr lang="nl-NL" sz="1100">
              <a:solidFill>
                <a:schemeClr val="dk1"/>
              </a:solidFill>
              <a:effectLst/>
              <a:latin typeface="Roboto" panose="02000000000000000000" pitchFamily="2" charset="0"/>
              <a:ea typeface="Roboto" panose="02000000000000000000" pitchFamily="2" charset="0"/>
              <a:cs typeface="+mn-cs"/>
            </a:rPr>
            <a:t>Ik ben tevreden over mijn thuiswerkplek"</a:t>
          </a:r>
        </a:p>
        <a:p>
          <a:r>
            <a:rPr lang="nl-NL" sz="1100" b="0" i="0" u="none" strike="noStrike" baseline="0">
              <a:solidFill>
                <a:schemeClr val="dk1"/>
              </a:solidFill>
              <a:effectLst/>
              <a:latin typeface="Roboto" panose="02000000000000000000" pitchFamily="2" charset="0"/>
              <a:ea typeface="Roboto" panose="02000000000000000000" pitchFamily="2" charset="0"/>
              <a:cs typeface="+mn-cs"/>
            </a:rPr>
            <a:t>v35: "</a:t>
          </a:r>
          <a:r>
            <a:rPr lang="nl-NL" sz="1100">
              <a:solidFill>
                <a:schemeClr val="dk1"/>
              </a:solidFill>
              <a:effectLst/>
              <a:latin typeface="Roboto" panose="02000000000000000000" pitchFamily="2" charset="0"/>
              <a:ea typeface="Roboto" panose="02000000000000000000" pitchFamily="2" charset="0"/>
              <a:cs typeface="+mn-cs"/>
            </a:rPr>
            <a:t>Ik heb thuis toegang tot apparatuur die nodig is om mijn werk te kunnen uitvoeren    "</a:t>
          </a:r>
        </a:p>
        <a:p>
          <a:r>
            <a:rPr lang="nl-NL" sz="1100" b="0" i="0" u="none" strike="noStrike" baseline="0">
              <a:solidFill>
                <a:schemeClr val="dk1"/>
              </a:solidFill>
              <a:effectLst/>
              <a:latin typeface="Roboto" panose="02000000000000000000" pitchFamily="2" charset="0"/>
              <a:ea typeface="Roboto" panose="02000000000000000000" pitchFamily="2" charset="0"/>
              <a:cs typeface="+mn-cs"/>
            </a:rPr>
            <a:t>v36: "</a:t>
          </a:r>
          <a:r>
            <a:rPr lang="nl-NL" sz="1100">
              <a:solidFill>
                <a:schemeClr val="dk1"/>
              </a:solidFill>
              <a:effectLst/>
              <a:latin typeface="Roboto" panose="02000000000000000000" pitchFamily="2" charset="0"/>
              <a:ea typeface="Roboto" panose="02000000000000000000" pitchFamily="2" charset="0"/>
              <a:cs typeface="+mn-cs"/>
            </a:rPr>
            <a:t>Ik heb thuis toegang tot documenten en data die nodig zijn om mijn werk uit te kunnen voeren"</a:t>
          </a:r>
        </a:p>
        <a:p>
          <a:r>
            <a:rPr lang="nl-NL" sz="1100" b="0" i="0" u="none" strike="noStrike" baseline="0">
              <a:solidFill>
                <a:schemeClr val="dk1"/>
              </a:solidFill>
              <a:effectLst/>
              <a:latin typeface="Roboto" panose="02000000000000000000" pitchFamily="2" charset="0"/>
              <a:ea typeface="Roboto" panose="02000000000000000000" pitchFamily="2" charset="0"/>
              <a:cs typeface="+mn-cs"/>
            </a:rPr>
            <a:t>v37: "</a:t>
          </a:r>
          <a:r>
            <a:rPr lang="nl-NL" sz="1100">
              <a:solidFill>
                <a:schemeClr val="dk1"/>
              </a:solidFill>
              <a:effectLst/>
              <a:latin typeface="Roboto" panose="02000000000000000000" pitchFamily="2" charset="0"/>
              <a:ea typeface="Roboto" panose="02000000000000000000" pitchFamily="2" charset="0"/>
              <a:cs typeface="+mn-cs"/>
            </a:rPr>
            <a:t>Ik beschik thuis over de juiste apparatuur (denk aan: laptop, headset, los toetsenbord, eventueel extra scherm, muis etc.)"</a:t>
          </a:r>
        </a:p>
        <a:p>
          <a:r>
            <a:rPr lang="nl-NL" sz="1100" b="0" i="0" u="none" strike="noStrike" baseline="0">
              <a:solidFill>
                <a:schemeClr val="dk1"/>
              </a:solidFill>
              <a:effectLst/>
              <a:latin typeface="Roboto" panose="02000000000000000000" pitchFamily="2" charset="0"/>
              <a:ea typeface="Roboto" panose="02000000000000000000" pitchFamily="2" charset="0"/>
              <a:cs typeface="+mn-cs"/>
            </a:rPr>
            <a:t>v38: "</a:t>
          </a:r>
          <a:r>
            <a:rPr lang="nl-NL" sz="1100">
              <a:solidFill>
                <a:schemeClr val="dk1"/>
              </a:solidFill>
              <a:effectLst/>
              <a:latin typeface="Roboto" panose="02000000000000000000" pitchFamily="2" charset="0"/>
              <a:ea typeface="Roboto" panose="02000000000000000000" pitchFamily="2" charset="0"/>
              <a:cs typeface="+mn-cs"/>
            </a:rPr>
            <a:t>Ik beschik thuis over een juist afgestelde werkplek (bureau op juiste hoogte, verstelbare bureaustoel, scherm op juiste hoogte)"</a:t>
          </a:r>
        </a:p>
        <a:p>
          <a:r>
            <a:rPr lang="nl-NL" sz="1100" b="0" i="0" u="none" strike="noStrike" baseline="0">
              <a:solidFill>
                <a:schemeClr val="dk1"/>
              </a:solidFill>
              <a:effectLst/>
              <a:latin typeface="Roboto" panose="02000000000000000000" pitchFamily="2" charset="0"/>
              <a:ea typeface="Roboto" panose="02000000000000000000" pitchFamily="2" charset="0"/>
              <a:cs typeface="+mn-cs"/>
            </a:rPr>
            <a:t>v39: "</a:t>
          </a:r>
          <a:r>
            <a:rPr lang="nl-NL" sz="1100">
              <a:solidFill>
                <a:schemeClr val="dk1"/>
              </a:solidFill>
              <a:effectLst/>
              <a:latin typeface="Roboto" panose="02000000000000000000" pitchFamily="2" charset="0"/>
              <a:ea typeface="Roboto" panose="02000000000000000000" pitchFamily="2" charset="0"/>
              <a:cs typeface="+mn-cs"/>
            </a:rPr>
            <a:t>Ik neem een goede werkhouding aan wanneer ik vanuit huis werk (rechtop zitten, met knieën en ellebogen in een hoek van ongeveer 90 graden, voeten op de grond en onderrug tegen de leuning van de stoel)"</a:t>
          </a:r>
        </a:p>
      </xdr:txBody>
    </xdr:sp>
    <xdr:clientData/>
  </xdr:twoCellAnchor>
  <xdr:twoCellAnchor>
    <xdr:from>
      <xdr:col>0</xdr:col>
      <xdr:colOff>0</xdr:colOff>
      <xdr:row>10</xdr:row>
      <xdr:rowOff>38100</xdr:rowOff>
    </xdr:from>
    <xdr:to>
      <xdr:col>7</xdr:col>
      <xdr:colOff>304800</xdr:colOff>
      <xdr:row>25</xdr:row>
      <xdr:rowOff>38100</xdr:rowOff>
    </xdr:to>
    <xdr:graphicFrame macro="">
      <xdr:nvGraphicFramePr>
        <xdr:cNvPr id="5" name="Chart 4">
          <a:extLst>
            <a:ext uri="{FF2B5EF4-FFF2-40B4-BE49-F238E27FC236}">
              <a16:creationId xmlns:a16="http://schemas.microsoft.com/office/drawing/2014/main" id="{38C8A780-88B9-480C-8562-F81499F99C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7</xdr:col>
      <xdr:colOff>304800</xdr:colOff>
      <xdr:row>10</xdr:row>
      <xdr:rowOff>38100</xdr:rowOff>
    </xdr:to>
    <xdr:graphicFrame macro="">
      <xdr:nvGraphicFramePr>
        <xdr:cNvPr id="6" name="Chart 5">
          <a:extLst>
            <a:ext uri="{FF2B5EF4-FFF2-40B4-BE49-F238E27FC236}">
              <a16:creationId xmlns:a16="http://schemas.microsoft.com/office/drawing/2014/main" id="{110130E5-5BF9-4AD3-9F4A-5941BA6B7F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7</xdr:col>
      <xdr:colOff>312420</xdr:colOff>
      <xdr:row>0</xdr:row>
      <xdr:rowOff>0</xdr:rowOff>
    </xdr:from>
    <xdr:to>
      <xdr:col>12</xdr:col>
      <xdr:colOff>220980</xdr:colOff>
      <xdr:row>21</xdr:row>
      <xdr:rowOff>167640</xdr:rowOff>
    </xdr:to>
    <xdr:sp macro="" textlink="">
      <xdr:nvSpPr>
        <xdr:cNvPr id="4" name="Tekstvak 3">
          <a:extLst>
            <a:ext uri="{FF2B5EF4-FFF2-40B4-BE49-F238E27FC236}">
              <a16:creationId xmlns:a16="http://schemas.microsoft.com/office/drawing/2014/main" id="{43050403-1D25-4AE4-9218-F3A9ACB50768}"/>
            </a:ext>
          </a:extLst>
        </xdr:cNvPr>
        <xdr:cNvSpPr txBox="1"/>
      </xdr:nvSpPr>
      <xdr:spPr>
        <a:xfrm>
          <a:off x="4579620" y="0"/>
          <a:ext cx="2956560" cy="40081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nl-NL" sz="1100" b="1" baseline="0">
              <a:solidFill>
                <a:schemeClr val="dk1"/>
              </a:solidFill>
              <a:effectLst/>
              <a:latin typeface="Roboto" panose="02000000000000000000" pitchFamily="2" charset="0"/>
              <a:ea typeface="Roboto" panose="02000000000000000000" pitchFamily="2" charset="0"/>
              <a:cs typeface="+mn-cs"/>
            </a:rPr>
            <a:t>Vitaliteit:</a:t>
          </a:r>
        </a:p>
        <a:p>
          <a:r>
            <a:rPr lang="nl-NL" sz="1100">
              <a:solidFill>
                <a:schemeClr val="dk1"/>
              </a:solidFill>
              <a:effectLst/>
              <a:latin typeface="Roboto" panose="02000000000000000000" pitchFamily="2" charset="0"/>
              <a:ea typeface="Roboto" panose="02000000000000000000" pitchFamily="2" charset="0"/>
              <a:cs typeface="+mn-cs"/>
            </a:rPr>
            <a:t>Hiernaast zie</a:t>
          </a:r>
          <a:r>
            <a:rPr lang="nl-NL" sz="1100" baseline="0">
              <a:solidFill>
                <a:schemeClr val="dk1"/>
              </a:solidFill>
              <a:effectLst/>
              <a:latin typeface="Roboto" panose="02000000000000000000" pitchFamily="2" charset="0"/>
              <a:ea typeface="Roboto" panose="02000000000000000000" pitchFamily="2" charset="0"/>
              <a:cs typeface="+mn-cs"/>
            </a:rPr>
            <a:t> je een figuur met daarin  de gemiddelde score die is behaald over alle vragen die vitaliteit meten. </a:t>
          </a:r>
          <a:endParaRPr lang="nl-NL">
            <a:effectLst/>
            <a:latin typeface="Roboto" panose="02000000000000000000" pitchFamily="2" charset="0"/>
            <a:ea typeface="Roboto" panose="02000000000000000000" pitchFamily="2" charset="0"/>
          </a:endParaRPr>
        </a:p>
        <a:p>
          <a:r>
            <a:rPr lang="nl-NL" sz="1100" baseline="0">
              <a:solidFill>
                <a:schemeClr val="dk1"/>
              </a:solidFill>
              <a:effectLst/>
              <a:latin typeface="Roboto" panose="02000000000000000000" pitchFamily="2" charset="0"/>
              <a:ea typeface="Roboto" panose="02000000000000000000" pitchFamily="2" charset="0"/>
              <a:cs typeface="+mn-cs"/>
            </a:rPr>
            <a:t>Daaronder is weergegeven hoeveel procent van de werknemers het eens of oneens zijn, en hoeveel deelnemers neutraal aankijken tegen de stellingen die vitaliteit meten. De percentages worden weergegeven per stelling. </a:t>
          </a:r>
          <a:endParaRPr lang="nl-NL">
            <a:effectLst/>
            <a:latin typeface="Roboto" panose="02000000000000000000" pitchFamily="2" charset="0"/>
            <a:ea typeface="Roboto" panose="02000000000000000000" pitchFamily="2"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nl-NL" sz="1100" b="1" baseline="0">
            <a:solidFill>
              <a:schemeClr val="dk1"/>
            </a:solidFill>
            <a:effectLst/>
            <a:latin typeface="Roboto" panose="02000000000000000000" pitchFamily="2" charset="0"/>
            <a:ea typeface="Roboto" panose="02000000000000000000" pitchFamily="2"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l-NL" sz="1100" baseline="0">
              <a:solidFill>
                <a:schemeClr val="dk1"/>
              </a:solidFill>
              <a:effectLst/>
              <a:latin typeface="Roboto" panose="02000000000000000000" pitchFamily="2" charset="0"/>
              <a:ea typeface="Roboto" panose="02000000000000000000" pitchFamily="2" charset="0"/>
              <a:cs typeface="+mn-cs"/>
            </a:rPr>
            <a:t>Hieronder worden de vragen nogmaals weergegeven:</a:t>
          </a:r>
          <a:endParaRPr lang="nl-NL">
            <a:effectLst/>
            <a:latin typeface="Roboto" panose="02000000000000000000" pitchFamily="2" charset="0"/>
            <a:ea typeface="Roboto" panose="02000000000000000000" pitchFamily="2" charset="0"/>
          </a:endParaRPr>
        </a:p>
        <a:p>
          <a:endParaRPr lang="nl-NL" sz="1100">
            <a:latin typeface="Roboto" panose="02000000000000000000" pitchFamily="2" charset="0"/>
            <a:ea typeface="Roboto" panose="02000000000000000000" pitchFamily="2" charset="0"/>
          </a:endParaRPr>
        </a:p>
        <a:p>
          <a:r>
            <a:rPr lang="nl-NL" sz="1100">
              <a:latin typeface="Roboto" panose="02000000000000000000" pitchFamily="2" charset="0"/>
              <a:ea typeface="Roboto" panose="02000000000000000000" pitchFamily="2" charset="0"/>
            </a:rPr>
            <a:t>Wanneer</a:t>
          </a:r>
          <a:r>
            <a:rPr lang="nl-NL" sz="1100" baseline="0">
              <a:latin typeface="Roboto" panose="02000000000000000000" pitchFamily="2" charset="0"/>
              <a:ea typeface="Roboto" panose="02000000000000000000" pitchFamily="2" charset="0"/>
            </a:rPr>
            <a:t> ik vanuit huis werk...</a:t>
          </a:r>
          <a:endParaRPr lang="nl-NL" sz="1100">
            <a:latin typeface="Roboto" panose="02000000000000000000" pitchFamily="2" charset="0"/>
            <a:ea typeface="Roboto" panose="02000000000000000000" pitchFamily="2" charset="0"/>
          </a:endParaRPr>
        </a:p>
        <a:p>
          <a:r>
            <a:rPr lang="nl-NL" sz="1100">
              <a:latin typeface="Roboto" panose="02000000000000000000" pitchFamily="2" charset="0"/>
              <a:ea typeface="Roboto" panose="02000000000000000000" pitchFamily="2" charset="0"/>
            </a:rPr>
            <a:t>v41: "</a:t>
          </a:r>
          <a:r>
            <a:rPr lang="nl-NL" sz="1100">
              <a:solidFill>
                <a:schemeClr val="dk1"/>
              </a:solidFill>
              <a:effectLst/>
              <a:latin typeface="Roboto" panose="02000000000000000000" pitchFamily="2" charset="0"/>
              <a:ea typeface="Roboto" panose="02000000000000000000" pitchFamily="2" charset="0"/>
              <a:cs typeface="+mn-cs"/>
            </a:rPr>
            <a:t>Voel ik mij actiever dan op kantoor"</a:t>
          </a:r>
        </a:p>
        <a:p>
          <a:r>
            <a:rPr lang="nl-NL" sz="1100" b="0" i="0" u="none" strike="noStrike" baseline="0">
              <a:solidFill>
                <a:schemeClr val="dk1"/>
              </a:solidFill>
              <a:effectLst/>
              <a:latin typeface="Roboto" panose="02000000000000000000" pitchFamily="2" charset="0"/>
              <a:ea typeface="Roboto" panose="02000000000000000000" pitchFamily="2" charset="0"/>
              <a:cs typeface="+mn-cs"/>
            </a:rPr>
            <a:t>v42: "</a:t>
          </a:r>
          <a:r>
            <a:rPr lang="nl-NL" sz="1100">
              <a:solidFill>
                <a:schemeClr val="dk1"/>
              </a:solidFill>
              <a:effectLst/>
              <a:latin typeface="Roboto" panose="02000000000000000000" pitchFamily="2" charset="0"/>
              <a:ea typeface="Roboto" panose="02000000000000000000" pitchFamily="2" charset="0"/>
              <a:cs typeface="+mn-cs"/>
            </a:rPr>
            <a:t>Ervaar ik meer energie dan op kantoor"</a:t>
          </a:r>
          <a:endParaRPr lang="nl-NL" sz="1100" b="0" i="0" u="none" strike="noStrike" baseline="0">
            <a:solidFill>
              <a:schemeClr val="dk1"/>
            </a:solidFill>
            <a:latin typeface="Roboto" panose="02000000000000000000" pitchFamily="2" charset="0"/>
            <a:ea typeface="Roboto" panose="02000000000000000000" pitchFamily="2" charset="0"/>
            <a:cs typeface="+mn-cs"/>
          </a:endParaRPr>
        </a:p>
      </xdr:txBody>
    </xdr:sp>
    <xdr:clientData/>
  </xdr:twoCellAnchor>
  <xdr:twoCellAnchor>
    <xdr:from>
      <xdr:col>0</xdr:col>
      <xdr:colOff>15240</xdr:colOff>
      <xdr:row>8</xdr:row>
      <xdr:rowOff>68580</xdr:rowOff>
    </xdr:from>
    <xdr:to>
      <xdr:col>7</xdr:col>
      <xdr:colOff>320040</xdr:colOff>
      <xdr:row>23</xdr:row>
      <xdr:rowOff>68580</xdr:rowOff>
    </xdr:to>
    <xdr:graphicFrame macro="">
      <xdr:nvGraphicFramePr>
        <xdr:cNvPr id="5" name="Chart 4">
          <a:extLst>
            <a:ext uri="{FF2B5EF4-FFF2-40B4-BE49-F238E27FC236}">
              <a16:creationId xmlns:a16="http://schemas.microsoft.com/office/drawing/2014/main" id="{59ADD1B7-FB6B-47B6-A209-E8E4E68B27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7</xdr:col>
      <xdr:colOff>304800</xdr:colOff>
      <xdr:row>7</xdr:row>
      <xdr:rowOff>30480</xdr:rowOff>
    </xdr:to>
    <xdr:graphicFrame macro="">
      <xdr:nvGraphicFramePr>
        <xdr:cNvPr id="7" name="Chart 6">
          <a:extLst>
            <a:ext uri="{FF2B5EF4-FFF2-40B4-BE49-F238E27FC236}">
              <a16:creationId xmlns:a16="http://schemas.microsoft.com/office/drawing/2014/main" id="{9AF97773-7C11-4480-8F1E-6E7D6A673E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7</xdr:col>
      <xdr:colOff>304800</xdr:colOff>
      <xdr:row>0</xdr:row>
      <xdr:rowOff>0</xdr:rowOff>
    </xdr:from>
    <xdr:to>
      <xdr:col>12</xdr:col>
      <xdr:colOff>213360</xdr:colOff>
      <xdr:row>21</xdr:row>
      <xdr:rowOff>167640</xdr:rowOff>
    </xdr:to>
    <xdr:sp macro="" textlink="">
      <xdr:nvSpPr>
        <xdr:cNvPr id="4" name="Tekstvak 3">
          <a:extLst>
            <a:ext uri="{FF2B5EF4-FFF2-40B4-BE49-F238E27FC236}">
              <a16:creationId xmlns:a16="http://schemas.microsoft.com/office/drawing/2014/main" id="{DF5A1FA7-A6C9-46D5-AA0D-2811D7AEF7A0}"/>
            </a:ext>
          </a:extLst>
        </xdr:cNvPr>
        <xdr:cNvSpPr txBox="1"/>
      </xdr:nvSpPr>
      <xdr:spPr>
        <a:xfrm>
          <a:off x="4572000" y="0"/>
          <a:ext cx="2956560" cy="40081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nl-NL" sz="1100" b="1" baseline="0">
              <a:solidFill>
                <a:schemeClr val="dk1"/>
              </a:solidFill>
              <a:effectLst/>
              <a:latin typeface="Roboto" panose="02000000000000000000" pitchFamily="2" charset="0"/>
              <a:ea typeface="Roboto" panose="02000000000000000000" pitchFamily="2" charset="0"/>
              <a:cs typeface="+mn-cs"/>
            </a:rPr>
            <a:t>Vermoeidheid:</a:t>
          </a:r>
        </a:p>
        <a:p>
          <a:r>
            <a:rPr lang="nl-NL" sz="1100">
              <a:solidFill>
                <a:schemeClr val="dk1"/>
              </a:solidFill>
              <a:effectLst/>
              <a:latin typeface="Roboto" panose="02000000000000000000" pitchFamily="2" charset="0"/>
              <a:ea typeface="Roboto" panose="02000000000000000000" pitchFamily="2" charset="0"/>
              <a:cs typeface="+mn-cs"/>
            </a:rPr>
            <a:t>Hiernaast zie</a:t>
          </a:r>
          <a:r>
            <a:rPr lang="nl-NL" sz="1100" baseline="0">
              <a:solidFill>
                <a:schemeClr val="dk1"/>
              </a:solidFill>
              <a:effectLst/>
              <a:latin typeface="Roboto" panose="02000000000000000000" pitchFamily="2" charset="0"/>
              <a:ea typeface="Roboto" panose="02000000000000000000" pitchFamily="2" charset="0"/>
              <a:cs typeface="+mn-cs"/>
            </a:rPr>
            <a:t> je een figuur met daarin  de gemiddelde score die is behaald over alle vragen die vermoeidheid meten. </a:t>
          </a:r>
          <a:endParaRPr lang="nl-NL">
            <a:effectLst/>
            <a:latin typeface="Roboto" panose="02000000000000000000" pitchFamily="2" charset="0"/>
            <a:ea typeface="Roboto" panose="02000000000000000000" pitchFamily="2" charset="0"/>
          </a:endParaRPr>
        </a:p>
        <a:p>
          <a:r>
            <a:rPr lang="nl-NL" sz="1100" baseline="0">
              <a:solidFill>
                <a:schemeClr val="dk1"/>
              </a:solidFill>
              <a:effectLst/>
              <a:latin typeface="Roboto" panose="02000000000000000000" pitchFamily="2" charset="0"/>
              <a:ea typeface="Roboto" panose="02000000000000000000" pitchFamily="2" charset="0"/>
              <a:cs typeface="+mn-cs"/>
            </a:rPr>
            <a:t>Daaronder is weergegeven hoeveel procent van de werknemers het eens of oneens zijn, en hoeveel deelnemers neutraal aankijken tegen de stellingen die vermoeidheid meten. De percentages worden weergegeven per stelling. </a:t>
          </a:r>
          <a:endParaRPr lang="nl-NL">
            <a:effectLst/>
            <a:latin typeface="Roboto" panose="02000000000000000000" pitchFamily="2" charset="0"/>
            <a:ea typeface="Roboto" panose="02000000000000000000" pitchFamily="2"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nl-NL" sz="1100" b="1" baseline="0">
            <a:solidFill>
              <a:schemeClr val="dk1"/>
            </a:solidFill>
            <a:effectLst/>
            <a:latin typeface="Roboto" panose="02000000000000000000" pitchFamily="2" charset="0"/>
            <a:ea typeface="Roboto" panose="02000000000000000000" pitchFamily="2"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l-NL" sz="1100" baseline="0">
              <a:solidFill>
                <a:schemeClr val="dk1"/>
              </a:solidFill>
              <a:effectLst/>
              <a:latin typeface="Roboto" panose="02000000000000000000" pitchFamily="2" charset="0"/>
              <a:ea typeface="Roboto" panose="02000000000000000000" pitchFamily="2" charset="0"/>
              <a:cs typeface="+mn-cs"/>
            </a:rPr>
            <a:t>Hieronder worden de vragen nogmaals weergegeven:</a:t>
          </a:r>
          <a:endParaRPr lang="nl-NL">
            <a:effectLst/>
            <a:latin typeface="Roboto" panose="02000000000000000000" pitchFamily="2" charset="0"/>
            <a:ea typeface="Roboto" panose="02000000000000000000" pitchFamily="2" charset="0"/>
          </a:endParaRPr>
        </a:p>
        <a:p>
          <a:endParaRPr lang="nl-NL" sz="1100">
            <a:latin typeface="Roboto" panose="02000000000000000000" pitchFamily="2" charset="0"/>
            <a:ea typeface="Roboto" panose="02000000000000000000" pitchFamily="2" charset="0"/>
          </a:endParaRPr>
        </a:p>
        <a:p>
          <a:r>
            <a:rPr lang="nl-NL" sz="1100">
              <a:latin typeface="Roboto" panose="02000000000000000000" pitchFamily="2" charset="0"/>
              <a:ea typeface="Roboto" panose="02000000000000000000" pitchFamily="2" charset="0"/>
            </a:rPr>
            <a:t>Wanneer</a:t>
          </a:r>
          <a:r>
            <a:rPr lang="nl-NL" sz="1100" baseline="0">
              <a:latin typeface="Roboto" panose="02000000000000000000" pitchFamily="2" charset="0"/>
              <a:ea typeface="Roboto" panose="02000000000000000000" pitchFamily="2" charset="0"/>
            </a:rPr>
            <a:t> ik vanuit huis werk...</a:t>
          </a:r>
          <a:endParaRPr lang="nl-NL" sz="1100">
            <a:latin typeface="Roboto" panose="02000000000000000000" pitchFamily="2" charset="0"/>
            <a:ea typeface="Roboto" panose="02000000000000000000" pitchFamily="2" charset="0"/>
          </a:endParaRPr>
        </a:p>
        <a:p>
          <a:r>
            <a:rPr lang="nl-NL" sz="1100">
              <a:latin typeface="Roboto" panose="02000000000000000000" pitchFamily="2" charset="0"/>
              <a:ea typeface="Roboto" panose="02000000000000000000" pitchFamily="2" charset="0"/>
            </a:rPr>
            <a:t>v40: "</a:t>
          </a:r>
          <a:r>
            <a:rPr lang="nl-NL" sz="1100">
              <a:solidFill>
                <a:schemeClr val="dk1"/>
              </a:solidFill>
              <a:effectLst/>
              <a:latin typeface="Roboto" panose="02000000000000000000" pitchFamily="2" charset="0"/>
              <a:ea typeface="Roboto" panose="02000000000000000000" pitchFamily="2" charset="0"/>
              <a:cs typeface="+mn-cs"/>
            </a:rPr>
            <a:t>Voel ik mij meer uitgeput dan op kantoor"</a:t>
          </a:r>
          <a:endParaRPr lang="nl-NL" sz="1100">
            <a:latin typeface="Roboto" panose="02000000000000000000" pitchFamily="2" charset="0"/>
            <a:ea typeface="Roboto" panose="02000000000000000000" pitchFamily="2" charset="0"/>
          </a:endParaRPr>
        </a:p>
        <a:p>
          <a:r>
            <a:rPr lang="nl-NL" sz="1100" b="0" i="0" u="none" strike="noStrike" baseline="0">
              <a:solidFill>
                <a:schemeClr val="dk1"/>
              </a:solidFill>
              <a:latin typeface="Roboto" panose="02000000000000000000" pitchFamily="2" charset="0"/>
              <a:ea typeface="Roboto" panose="02000000000000000000" pitchFamily="2" charset="0"/>
              <a:cs typeface="+mn-cs"/>
            </a:rPr>
            <a:t>v43: "</a:t>
          </a:r>
          <a:r>
            <a:rPr lang="nl-NL" sz="1100">
              <a:solidFill>
                <a:schemeClr val="dk1"/>
              </a:solidFill>
              <a:effectLst/>
              <a:latin typeface="Roboto" panose="02000000000000000000" pitchFamily="2" charset="0"/>
              <a:ea typeface="Roboto" panose="02000000000000000000" pitchFamily="2" charset="0"/>
              <a:cs typeface="+mn-cs"/>
            </a:rPr>
            <a:t>Ervaar ik meer vermoeidheid dan op kantoor"</a:t>
          </a:r>
          <a:endParaRPr lang="nl-NL" sz="1100" b="0" i="0" u="none" strike="noStrike" baseline="0">
            <a:solidFill>
              <a:schemeClr val="dk1"/>
            </a:solidFill>
            <a:latin typeface="Roboto" panose="02000000000000000000" pitchFamily="2" charset="0"/>
            <a:ea typeface="Roboto" panose="02000000000000000000" pitchFamily="2" charset="0"/>
            <a:cs typeface="+mn-cs"/>
          </a:endParaRPr>
        </a:p>
      </xdr:txBody>
    </xdr:sp>
    <xdr:clientData/>
  </xdr:twoCellAnchor>
  <xdr:twoCellAnchor>
    <xdr:from>
      <xdr:col>0</xdr:col>
      <xdr:colOff>0</xdr:colOff>
      <xdr:row>7</xdr:row>
      <xdr:rowOff>45720</xdr:rowOff>
    </xdr:from>
    <xdr:to>
      <xdr:col>7</xdr:col>
      <xdr:colOff>304800</xdr:colOff>
      <xdr:row>22</xdr:row>
      <xdr:rowOff>45720</xdr:rowOff>
    </xdr:to>
    <xdr:graphicFrame macro="">
      <xdr:nvGraphicFramePr>
        <xdr:cNvPr id="5" name="Chart 4">
          <a:extLst>
            <a:ext uri="{FF2B5EF4-FFF2-40B4-BE49-F238E27FC236}">
              <a16:creationId xmlns:a16="http://schemas.microsoft.com/office/drawing/2014/main" id="{ABD98FC5-E592-4F4C-BE26-797CF185F3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7</xdr:col>
      <xdr:colOff>304800</xdr:colOff>
      <xdr:row>7</xdr:row>
      <xdr:rowOff>38100</xdr:rowOff>
    </xdr:to>
    <xdr:graphicFrame macro="">
      <xdr:nvGraphicFramePr>
        <xdr:cNvPr id="7" name="Chart 6">
          <a:extLst>
            <a:ext uri="{FF2B5EF4-FFF2-40B4-BE49-F238E27FC236}">
              <a16:creationId xmlns:a16="http://schemas.microsoft.com/office/drawing/2014/main" id="{78440876-5B44-4885-95C0-1275BA23D3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7</xdr:col>
      <xdr:colOff>314325</xdr:colOff>
      <xdr:row>0</xdr:row>
      <xdr:rowOff>0</xdr:rowOff>
    </xdr:from>
    <xdr:to>
      <xdr:col>12</xdr:col>
      <xdr:colOff>371475</xdr:colOff>
      <xdr:row>21</xdr:row>
      <xdr:rowOff>171450</xdr:rowOff>
    </xdr:to>
    <xdr:sp macro="" textlink="">
      <xdr:nvSpPr>
        <xdr:cNvPr id="4" name="Tekstvak 3">
          <a:extLst>
            <a:ext uri="{FF2B5EF4-FFF2-40B4-BE49-F238E27FC236}">
              <a16:creationId xmlns:a16="http://schemas.microsoft.com/office/drawing/2014/main" id="{F738BA67-2F6D-4DA1-A3F6-F411718EA8DC}"/>
            </a:ext>
          </a:extLst>
        </xdr:cNvPr>
        <xdr:cNvSpPr txBox="1"/>
      </xdr:nvSpPr>
      <xdr:spPr>
        <a:xfrm>
          <a:off x="4581525" y="0"/>
          <a:ext cx="3105150" cy="3971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nl-NL" sz="1100" b="1" baseline="0">
              <a:solidFill>
                <a:schemeClr val="dk1"/>
              </a:solidFill>
              <a:effectLst/>
              <a:latin typeface="Roboto" panose="02000000000000000000" pitchFamily="2" charset="0"/>
              <a:ea typeface="Roboto" panose="02000000000000000000" pitchFamily="2" charset="0"/>
              <a:cs typeface="+mn-cs"/>
            </a:rPr>
            <a:t>Productiviteit:</a:t>
          </a:r>
        </a:p>
        <a:p>
          <a:r>
            <a:rPr lang="nl-NL" sz="1100">
              <a:solidFill>
                <a:schemeClr val="dk1"/>
              </a:solidFill>
              <a:effectLst/>
              <a:latin typeface="Roboto" panose="02000000000000000000" pitchFamily="2" charset="0"/>
              <a:ea typeface="Roboto" panose="02000000000000000000" pitchFamily="2" charset="0"/>
              <a:cs typeface="+mn-cs"/>
            </a:rPr>
            <a:t>Hiernaast zie</a:t>
          </a:r>
          <a:r>
            <a:rPr lang="nl-NL" sz="1100" baseline="0">
              <a:solidFill>
                <a:schemeClr val="dk1"/>
              </a:solidFill>
              <a:effectLst/>
              <a:latin typeface="Roboto" panose="02000000000000000000" pitchFamily="2" charset="0"/>
              <a:ea typeface="Roboto" panose="02000000000000000000" pitchFamily="2" charset="0"/>
              <a:cs typeface="+mn-cs"/>
            </a:rPr>
            <a:t> je een figuur met daarin  de gemiddelde score die is behaald over alle vragen die productiviteit meten. </a:t>
          </a:r>
          <a:endParaRPr lang="nl-NL">
            <a:effectLst/>
            <a:latin typeface="Roboto" panose="02000000000000000000" pitchFamily="2" charset="0"/>
            <a:ea typeface="Roboto" panose="02000000000000000000" pitchFamily="2" charset="0"/>
          </a:endParaRPr>
        </a:p>
        <a:p>
          <a:r>
            <a:rPr lang="nl-NL" sz="1100" baseline="0">
              <a:solidFill>
                <a:schemeClr val="dk1"/>
              </a:solidFill>
              <a:effectLst/>
              <a:latin typeface="Roboto" panose="02000000000000000000" pitchFamily="2" charset="0"/>
              <a:ea typeface="Roboto" panose="02000000000000000000" pitchFamily="2" charset="0"/>
              <a:cs typeface="+mn-cs"/>
            </a:rPr>
            <a:t>Daaronder is weergegeven hoeveel procent van de werknemers het eens of oneens zijn, en hoeveel deelnemers neutraal aankijken tegen de stellingen die productiviteit meten. De percentages worden weergegeven per stelling. </a:t>
          </a:r>
          <a:endParaRPr lang="nl-NL">
            <a:effectLst/>
            <a:latin typeface="Roboto" panose="02000000000000000000" pitchFamily="2" charset="0"/>
            <a:ea typeface="Roboto" panose="02000000000000000000" pitchFamily="2"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nl-NL" sz="1100" b="1" baseline="0">
            <a:solidFill>
              <a:schemeClr val="dk1"/>
            </a:solidFill>
            <a:effectLst/>
            <a:latin typeface="Roboto" panose="02000000000000000000" pitchFamily="2" charset="0"/>
            <a:ea typeface="Roboto" panose="02000000000000000000" pitchFamily="2"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l-NL" sz="1100" baseline="0">
              <a:solidFill>
                <a:schemeClr val="dk1"/>
              </a:solidFill>
              <a:effectLst/>
              <a:latin typeface="Roboto" panose="02000000000000000000" pitchFamily="2" charset="0"/>
              <a:ea typeface="Roboto" panose="02000000000000000000" pitchFamily="2" charset="0"/>
              <a:cs typeface="+mn-cs"/>
            </a:rPr>
            <a:t>Hieronder worden de vragen nogmaals weergegeven:</a:t>
          </a:r>
          <a:endParaRPr lang="nl-NL">
            <a:effectLst/>
            <a:latin typeface="Roboto" panose="02000000000000000000" pitchFamily="2" charset="0"/>
            <a:ea typeface="Roboto" panose="02000000000000000000" pitchFamily="2" charset="0"/>
          </a:endParaRPr>
        </a:p>
        <a:p>
          <a:endParaRPr lang="nl-NL" sz="1100">
            <a:latin typeface="Roboto" panose="02000000000000000000" pitchFamily="2" charset="0"/>
            <a:ea typeface="Roboto" panose="02000000000000000000" pitchFamily="2" charset="0"/>
          </a:endParaRPr>
        </a:p>
        <a:p>
          <a:r>
            <a:rPr lang="nl-NL" sz="1100">
              <a:latin typeface="Roboto" panose="02000000000000000000" pitchFamily="2" charset="0"/>
              <a:ea typeface="Roboto" panose="02000000000000000000" pitchFamily="2" charset="0"/>
            </a:rPr>
            <a:t>Wanneer</a:t>
          </a:r>
          <a:r>
            <a:rPr lang="nl-NL" sz="1100" baseline="0">
              <a:latin typeface="Roboto" panose="02000000000000000000" pitchFamily="2" charset="0"/>
              <a:ea typeface="Roboto" panose="02000000000000000000" pitchFamily="2" charset="0"/>
            </a:rPr>
            <a:t> ik vanuit huis werk...</a:t>
          </a:r>
          <a:endParaRPr lang="nl-NL" sz="1100">
            <a:latin typeface="Roboto" panose="02000000000000000000" pitchFamily="2" charset="0"/>
            <a:ea typeface="Roboto" panose="02000000000000000000" pitchFamily="2" charset="0"/>
          </a:endParaRPr>
        </a:p>
        <a:p>
          <a:r>
            <a:rPr lang="nl-NL" sz="1100">
              <a:latin typeface="Roboto" panose="02000000000000000000" pitchFamily="2" charset="0"/>
              <a:ea typeface="Roboto" panose="02000000000000000000" pitchFamily="2" charset="0"/>
            </a:rPr>
            <a:t>v44: "</a:t>
          </a:r>
          <a:r>
            <a:rPr lang="nl-NL" sz="1100">
              <a:solidFill>
                <a:schemeClr val="dk1"/>
              </a:solidFill>
              <a:effectLst/>
              <a:latin typeface="Roboto" panose="02000000000000000000" pitchFamily="2" charset="0"/>
              <a:ea typeface="Roboto" panose="02000000000000000000" pitchFamily="2" charset="0"/>
              <a:cs typeface="+mn-cs"/>
            </a:rPr>
            <a:t>krijg ik mijn werk makkelijker gedaan dan op kantoor "</a:t>
          </a:r>
        </a:p>
        <a:p>
          <a:r>
            <a:rPr lang="nl-NL" sz="1100">
              <a:solidFill>
                <a:schemeClr val="dk1"/>
              </a:solidFill>
              <a:effectLst/>
              <a:latin typeface="Roboto" panose="02000000000000000000" pitchFamily="2" charset="0"/>
              <a:ea typeface="Roboto" panose="02000000000000000000" pitchFamily="2" charset="0"/>
              <a:cs typeface="+mn-cs"/>
            </a:rPr>
            <a:t>v45:</a:t>
          </a:r>
          <a:r>
            <a:rPr lang="nl-NL" sz="1100" baseline="0">
              <a:solidFill>
                <a:schemeClr val="dk1"/>
              </a:solidFill>
              <a:effectLst/>
              <a:latin typeface="Roboto" panose="02000000000000000000" pitchFamily="2" charset="0"/>
              <a:ea typeface="Roboto" panose="02000000000000000000" pitchFamily="2" charset="0"/>
              <a:cs typeface="+mn-cs"/>
            </a:rPr>
            <a:t> "</a:t>
          </a:r>
          <a:r>
            <a:rPr lang="nl-NL" sz="1100">
              <a:solidFill>
                <a:schemeClr val="dk1"/>
              </a:solidFill>
              <a:effectLst/>
              <a:latin typeface="Roboto" panose="02000000000000000000" pitchFamily="2" charset="0"/>
              <a:ea typeface="Roboto" panose="02000000000000000000" pitchFamily="2" charset="0"/>
              <a:cs typeface="+mn-cs"/>
            </a:rPr>
            <a:t>voel ik mij productiever dan op kantoor "</a:t>
          </a:r>
        </a:p>
        <a:p>
          <a:r>
            <a:rPr lang="nl-NL" sz="1100">
              <a:solidFill>
                <a:schemeClr val="dk1"/>
              </a:solidFill>
              <a:effectLst/>
              <a:latin typeface="Roboto" panose="02000000000000000000" pitchFamily="2" charset="0"/>
              <a:ea typeface="Roboto" panose="02000000000000000000" pitchFamily="2" charset="0"/>
              <a:cs typeface="+mn-cs"/>
            </a:rPr>
            <a:t>v46:</a:t>
          </a:r>
          <a:r>
            <a:rPr lang="nl-NL" sz="1100" baseline="0">
              <a:solidFill>
                <a:schemeClr val="dk1"/>
              </a:solidFill>
              <a:effectLst/>
              <a:latin typeface="Roboto" panose="02000000000000000000" pitchFamily="2" charset="0"/>
              <a:ea typeface="Roboto" panose="02000000000000000000" pitchFamily="2" charset="0"/>
              <a:cs typeface="+mn-cs"/>
            </a:rPr>
            <a:t> "</a:t>
          </a:r>
          <a:r>
            <a:rPr lang="nl-NL" sz="1100">
              <a:solidFill>
                <a:schemeClr val="dk1"/>
              </a:solidFill>
              <a:effectLst/>
              <a:latin typeface="Roboto" panose="02000000000000000000" pitchFamily="2" charset="0"/>
              <a:ea typeface="Roboto" panose="02000000000000000000" pitchFamily="2" charset="0"/>
              <a:cs typeface="+mn-cs"/>
            </a:rPr>
            <a:t>gebruik ik mijn tijd efficiënter dan op kantoor "</a:t>
          </a:r>
        </a:p>
        <a:p>
          <a:r>
            <a:rPr lang="nl-NL" sz="1100">
              <a:solidFill>
                <a:schemeClr val="dk1"/>
              </a:solidFill>
              <a:effectLst/>
              <a:latin typeface="Roboto" panose="02000000000000000000" pitchFamily="2" charset="0"/>
              <a:ea typeface="Roboto" panose="02000000000000000000" pitchFamily="2" charset="0"/>
              <a:cs typeface="+mn-cs"/>
            </a:rPr>
            <a:t>v47: "let ik er meer op dat ik mijn tijd niet verspil dan op kantoor"</a:t>
          </a:r>
          <a:endParaRPr lang="nl-NL" sz="1100">
            <a:latin typeface="Roboto" panose="02000000000000000000" pitchFamily="2" charset="0"/>
            <a:ea typeface="Roboto" panose="02000000000000000000" pitchFamily="2" charset="0"/>
          </a:endParaRPr>
        </a:p>
      </xdr:txBody>
    </xdr:sp>
    <xdr:clientData/>
  </xdr:twoCellAnchor>
  <xdr:twoCellAnchor>
    <xdr:from>
      <xdr:col>0</xdr:col>
      <xdr:colOff>0</xdr:colOff>
      <xdr:row>7</xdr:row>
      <xdr:rowOff>76200</xdr:rowOff>
    </xdr:from>
    <xdr:to>
      <xdr:col>7</xdr:col>
      <xdr:colOff>350520</xdr:colOff>
      <xdr:row>22</xdr:row>
      <xdr:rowOff>15240</xdr:rowOff>
    </xdr:to>
    <xdr:graphicFrame macro="">
      <xdr:nvGraphicFramePr>
        <xdr:cNvPr id="5" name="Chart 4">
          <a:extLst>
            <a:ext uri="{FF2B5EF4-FFF2-40B4-BE49-F238E27FC236}">
              <a16:creationId xmlns:a16="http://schemas.microsoft.com/office/drawing/2014/main" id="{751C0999-98CC-43D4-B818-159EDE4824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7</xdr:col>
      <xdr:colOff>373380</xdr:colOff>
      <xdr:row>7</xdr:row>
      <xdr:rowOff>76200</xdr:rowOff>
    </xdr:to>
    <xdr:graphicFrame macro="">
      <xdr:nvGraphicFramePr>
        <xdr:cNvPr id="6" name="Chart 5">
          <a:extLst>
            <a:ext uri="{FF2B5EF4-FFF2-40B4-BE49-F238E27FC236}">
              <a16:creationId xmlns:a16="http://schemas.microsoft.com/office/drawing/2014/main" id="{76C9917C-7106-49E0-9484-07C94B17FA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7</xdr:col>
      <xdr:colOff>312420</xdr:colOff>
      <xdr:row>0</xdr:row>
      <xdr:rowOff>0</xdr:rowOff>
    </xdr:from>
    <xdr:to>
      <xdr:col>12</xdr:col>
      <xdr:colOff>220980</xdr:colOff>
      <xdr:row>21</xdr:row>
      <xdr:rowOff>167640</xdr:rowOff>
    </xdr:to>
    <xdr:sp macro="" textlink="">
      <xdr:nvSpPr>
        <xdr:cNvPr id="4" name="Tekstvak 3">
          <a:extLst>
            <a:ext uri="{FF2B5EF4-FFF2-40B4-BE49-F238E27FC236}">
              <a16:creationId xmlns:a16="http://schemas.microsoft.com/office/drawing/2014/main" id="{F86CFD11-A986-4EDD-84E9-6FDD4E7E493D}"/>
            </a:ext>
          </a:extLst>
        </xdr:cNvPr>
        <xdr:cNvSpPr txBox="1"/>
      </xdr:nvSpPr>
      <xdr:spPr>
        <a:xfrm>
          <a:off x="4579620" y="0"/>
          <a:ext cx="2956560" cy="40081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nl-NL" sz="1100" b="1" baseline="0">
              <a:solidFill>
                <a:schemeClr val="dk1"/>
              </a:solidFill>
              <a:effectLst/>
              <a:latin typeface="Roboto" panose="02000000000000000000" pitchFamily="2" charset="0"/>
              <a:ea typeface="Roboto" panose="02000000000000000000" pitchFamily="2" charset="0"/>
              <a:cs typeface="+mn-cs"/>
            </a:rPr>
            <a:t>Betrokkenheid:</a:t>
          </a:r>
        </a:p>
        <a:p>
          <a:r>
            <a:rPr lang="nl-NL" sz="1100">
              <a:solidFill>
                <a:schemeClr val="dk1"/>
              </a:solidFill>
              <a:effectLst/>
              <a:latin typeface="Roboto" panose="02000000000000000000" pitchFamily="2" charset="0"/>
              <a:ea typeface="Roboto" panose="02000000000000000000" pitchFamily="2" charset="0"/>
              <a:cs typeface="+mn-cs"/>
            </a:rPr>
            <a:t>Hiernaast zie</a:t>
          </a:r>
          <a:r>
            <a:rPr lang="nl-NL" sz="1100" baseline="0">
              <a:solidFill>
                <a:schemeClr val="dk1"/>
              </a:solidFill>
              <a:effectLst/>
              <a:latin typeface="Roboto" panose="02000000000000000000" pitchFamily="2" charset="0"/>
              <a:ea typeface="Roboto" panose="02000000000000000000" pitchFamily="2" charset="0"/>
              <a:cs typeface="+mn-cs"/>
            </a:rPr>
            <a:t> je een figuur met daarin  de gemiddelde score die is behaald over alle vragen die betrokkenheid meten. </a:t>
          </a:r>
          <a:endParaRPr lang="nl-NL">
            <a:effectLst/>
            <a:latin typeface="Roboto" panose="02000000000000000000" pitchFamily="2" charset="0"/>
            <a:ea typeface="Roboto" panose="02000000000000000000" pitchFamily="2" charset="0"/>
          </a:endParaRPr>
        </a:p>
        <a:p>
          <a:r>
            <a:rPr lang="nl-NL" sz="1100" baseline="0">
              <a:solidFill>
                <a:schemeClr val="dk1"/>
              </a:solidFill>
              <a:effectLst/>
              <a:latin typeface="Roboto" panose="02000000000000000000" pitchFamily="2" charset="0"/>
              <a:ea typeface="Roboto" panose="02000000000000000000" pitchFamily="2" charset="0"/>
              <a:cs typeface="+mn-cs"/>
            </a:rPr>
            <a:t>Daaronder is weergegeven hoeveel procent van de werknemers het eens of oneens zijn, en hoeveel deelnemers neutraal aankijken tegen de stellingen die betrokkenheid meten. De percentages worden weergegeven per stelling. </a:t>
          </a:r>
          <a:endParaRPr lang="nl-NL">
            <a:effectLst/>
            <a:latin typeface="Roboto" panose="02000000000000000000" pitchFamily="2" charset="0"/>
            <a:ea typeface="Roboto" panose="02000000000000000000" pitchFamily="2"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nl-NL" sz="1100" b="1" baseline="0">
            <a:solidFill>
              <a:schemeClr val="dk1"/>
            </a:solidFill>
            <a:effectLst/>
            <a:latin typeface="Roboto" panose="02000000000000000000" pitchFamily="2" charset="0"/>
            <a:ea typeface="Roboto" panose="02000000000000000000" pitchFamily="2"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l-NL" sz="1100" baseline="0">
              <a:solidFill>
                <a:schemeClr val="dk1"/>
              </a:solidFill>
              <a:effectLst/>
              <a:latin typeface="Roboto" panose="02000000000000000000" pitchFamily="2" charset="0"/>
              <a:ea typeface="Roboto" panose="02000000000000000000" pitchFamily="2" charset="0"/>
              <a:cs typeface="+mn-cs"/>
            </a:rPr>
            <a:t>Hieronder worden de vragen nogmaals weergegeven:</a:t>
          </a:r>
          <a:endParaRPr lang="nl-NL">
            <a:effectLst/>
            <a:latin typeface="Roboto" panose="02000000000000000000" pitchFamily="2" charset="0"/>
            <a:ea typeface="Roboto" panose="02000000000000000000" pitchFamily="2" charset="0"/>
          </a:endParaRPr>
        </a:p>
        <a:p>
          <a:endParaRPr lang="nl-NL" sz="1100">
            <a:latin typeface="Roboto" panose="02000000000000000000" pitchFamily="2" charset="0"/>
            <a:ea typeface="Roboto" panose="02000000000000000000" pitchFamily="2" charset="0"/>
          </a:endParaRPr>
        </a:p>
        <a:p>
          <a:r>
            <a:rPr lang="nl-NL" sz="1100">
              <a:latin typeface="Roboto" panose="02000000000000000000" pitchFamily="2" charset="0"/>
              <a:ea typeface="Roboto" panose="02000000000000000000" pitchFamily="2" charset="0"/>
            </a:rPr>
            <a:t>Wanneer</a:t>
          </a:r>
          <a:r>
            <a:rPr lang="nl-NL" sz="1100" baseline="0">
              <a:latin typeface="Roboto" panose="02000000000000000000" pitchFamily="2" charset="0"/>
              <a:ea typeface="Roboto" panose="02000000000000000000" pitchFamily="2" charset="0"/>
            </a:rPr>
            <a:t> ik vanuit huis werk...</a:t>
          </a:r>
          <a:endParaRPr lang="nl-NL" sz="1100">
            <a:latin typeface="Roboto" panose="02000000000000000000" pitchFamily="2" charset="0"/>
            <a:ea typeface="Roboto" panose="02000000000000000000" pitchFamily="2" charset="0"/>
          </a:endParaRPr>
        </a:p>
        <a:p>
          <a:r>
            <a:rPr lang="nl-NL" sz="1100">
              <a:latin typeface="Roboto" panose="02000000000000000000" pitchFamily="2" charset="0"/>
              <a:ea typeface="Roboto" panose="02000000000000000000" pitchFamily="2" charset="0"/>
            </a:rPr>
            <a:t>v48: "</a:t>
          </a:r>
          <a:r>
            <a:rPr lang="nl-NL" sz="1100">
              <a:solidFill>
                <a:schemeClr val="dk1"/>
              </a:solidFill>
              <a:effectLst/>
              <a:latin typeface="Roboto" panose="02000000000000000000" pitchFamily="2" charset="0"/>
              <a:ea typeface="Roboto" panose="02000000000000000000" pitchFamily="2" charset="0"/>
              <a:cs typeface="+mn-cs"/>
            </a:rPr>
            <a:t>voel ik mij minder betrokken bij de organisatie dan op kantoor"</a:t>
          </a:r>
        </a:p>
        <a:p>
          <a:r>
            <a:rPr lang="nl-NL" sz="1100">
              <a:solidFill>
                <a:schemeClr val="dk1"/>
              </a:solidFill>
              <a:effectLst/>
              <a:latin typeface="Roboto" panose="02000000000000000000" pitchFamily="2" charset="0"/>
              <a:ea typeface="Roboto" panose="02000000000000000000" pitchFamily="2" charset="0"/>
              <a:cs typeface="+mn-cs"/>
            </a:rPr>
            <a:t>v49: "voel ik mij minder betrokken bij de werkzaamheden van mijn collega’s dan op kantoor"</a:t>
          </a:r>
          <a:endParaRPr lang="nl-NL" sz="1100">
            <a:latin typeface="Roboto" panose="02000000000000000000" pitchFamily="2" charset="0"/>
            <a:ea typeface="Roboto" panose="02000000000000000000" pitchFamily="2" charset="0"/>
          </a:endParaRPr>
        </a:p>
      </xdr:txBody>
    </xdr:sp>
    <xdr:clientData/>
  </xdr:twoCellAnchor>
  <xdr:twoCellAnchor>
    <xdr:from>
      <xdr:col>0</xdr:col>
      <xdr:colOff>0</xdr:colOff>
      <xdr:row>7</xdr:row>
      <xdr:rowOff>106680</xdr:rowOff>
    </xdr:from>
    <xdr:to>
      <xdr:col>7</xdr:col>
      <xdr:colOff>304800</xdr:colOff>
      <xdr:row>22</xdr:row>
      <xdr:rowOff>106680</xdr:rowOff>
    </xdr:to>
    <xdr:graphicFrame macro="">
      <xdr:nvGraphicFramePr>
        <xdr:cNvPr id="5" name="Chart 4">
          <a:extLst>
            <a:ext uri="{FF2B5EF4-FFF2-40B4-BE49-F238E27FC236}">
              <a16:creationId xmlns:a16="http://schemas.microsoft.com/office/drawing/2014/main" id="{0E835FB9-574B-4147-BFA3-85149F6021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7</xdr:col>
      <xdr:colOff>304800</xdr:colOff>
      <xdr:row>7</xdr:row>
      <xdr:rowOff>15240</xdr:rowOff>
    </xdr:to>
    <xdr:graphicFrame macro="">
      <xdr:nvGraphicFramePr>
        <xdr:cNvPr id="6" name="Chart 5">
          <a:extLst>
            <a:ext uri="{FF2B5EF4-FFF2-40B4-BE49-F238E27FC236}">
              <a16:creationId xmlns:a16="http://schemas.microsoft.com/office/drawing/2014/main" id="{82361F93-0E64-4C10-8315-6C58DCAFB1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15240</xdr:rowOff>
    </xdr:from>
    <xdr:to>
      <xdr:col>23</xdr:col>
      <xdr:colOff>0</xdr:colOff>
      <xdr:row>46</xdr:row>
      <xdr:rowOff>91440</xdr:rowOff>
    </xdr:to>
    <xdr:sp macro="" textlink="">
      <xdr:nvSpPr>
        <xdr:cNvPr id="2" name="Tekstvak 1">
          <a:extLst>
            <a:ext uri="{FF2B5EF4-FFF2-40B4-BE49-F238E27FC236}">
              <a16:creationId xmlns:a16="http://schemas.microsoft.com/office/drawing/2014/main" id="{497EE50B-DE3D-4097-8456-3262825E9913}"/>
            </a:ext>
          </a:extLst>
        </xdr:cNvPr>
        <xdr:cNvSpPr txBox="1"/>
      </xdr:nvSpPr>
      <xdr:spPr>
        <a:xfrm>
          <a:off x="0" y="15240"/>
          <a:ext cx="14020800" cy="84886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latin typeface="Roboto" panose="02000000000000000000" pitchFamily="2" charset="0"/>
              <a:ea typeface="Roboto" panose="02000000000000000000" pitchFamily="2" charset="0"/>
            </a:rPr>
            <a:t>Toelichting scoring per onderwerp:</a:t>
          </a:r>
        </a:p>
        <a:p>
          <a:endParaRPr lang="nl-NL" sz="1100" b="1">
            <a:latin typeface="Roboto" panose="02000000000000000000" pitchFamily="2" charset="0"/>
            <a:ea typeface="Roboto" panose="02000000000000000000" pitchFamily="2" charset="0"/>
          </a:endParaRPr>
        </a:p>
        <a:p>
          <a:r>
            <a:rPr lang="nl-NL" sz="1100" b="1">
              <a:latin typeface="Roboto" panose="02000000000000000000" pitchFamily="2" charset="0"/>
              <a:ea typeface="Roboto" panose="02000000000000000000" pitchFamily="2" charset="0"/>
            </a:rPr>
            <a:t>1. Algemeen</a:t>
          </a:r>
          <a:endParaRPr lang="nl-NL" sz="1100" b="0">
            <a:latin typeface="Roboto" panose="02000000000000000000" pitchFamily="2" charset="0"/>
            <a:ea typeface="Roboto" panose="02000000000000000000" pitchFamily="2" charset="0"/>
          </a:endParaRPr>
        </a:p>
        <a:p>
          <a:r>
            <a:rPr lang="nl-NL" sz="1100" b="0">
              <a:latin typeface="Roboto" panose="02000000000000000000" pitchFamily="2" charset="0"/>
              <a:ea typeface="Roboto" panose="02000000000000000000" pitchFamily="2" charset="0"/>
            </a:rPr>
            <a:t>Aan het begin</a:t>
          </a:r>
          <a:r>
            <a:rPr lang="nl-NL" sz="1100" b="0" baseline="0">
              <a:latin typeface="Roboto" panose="02000000000000000000" pitchFamily="2" charset="0"/>
              <a:ea typeface="Roboto" panose="02000000000000000000" pitchFamily="2" charset="0"/>
            </a:rPr>
            <a:t> van de vragenlijst wordt gevraagd naar een aantal achtergondkenmerken. Wanneer je deze invult in het invoerbestand, kun je de scores in de draaitabel weergeven per selectie van een achtergrondkenmerk. Bijvoorbeeld alleen voor medewerkers met een leidinggevende positie. Dit geeft je inzicht in hoe verschillende medewerkers het thuiswerken ervaren.</a:t>
          </a:r>
          <a:endParaRPr lang="nl-NL" sz="1100" b="0">
            <a:latin typeface="Roboto" panose="02000000000000000000" pitchFamily="2" charset="0"/>
            <a:ea typeface="Roboto" panose="02000000000000000000" pitchFamily="2" charset="0"/>
          </a:endParaRPr>
        </a:p>
        <a:p>
          <a:endParaRPr lang="nl-NL" sz="1100" b="0">
            <a:latin typeface="Roboto" panose="02000000000000000000" pitchFamily="2" charset="0"/>
            <a:ea typeface="Roboto" panose="02000000000000000000" pitchFamily="2" charset="0"/>
          </a:endParaRPr>
        </a:p>
        <a:p>
          <a:r>
            <a:rPr lang="nl-NL" sz="1100" b="0">
              <a:latin typeface="Roboto" panose="02000000000000000000" pitchFamily="2" charset="0"/>
              <a:ea typeface="Roboto" panose="02000000000000000000" pitchFamily="2" charset="0"/>
            </a:rPr>
            <a:t>Voor alle onderwerpen (werkomstandigheden, ondersteuning, enzovoorts) wordt een gemiddelde</a:t>
          </a:r>
          <a:r>
            <a:rPr lang="nl-NL" sz="1100" b="0" baseline="0">
              <a:latin typeface="Roboto" panose="02000000000000000000" pitchFamily="2" charset="0"/>
              <a:ea typeface="Roboto" panose="02000000000000000000" pitchFamily="2" charset="0"/>
            </a:rPr>
            <a:t> score berekend. Dit gemiddelde is alleen berekend over medewerkers die maximaal één vraag op dit onderwerp niet hebben beantwoord. Wanneer iemand twee vragen over een onderwerp niet beantwoord heeft, tellen de antwoorden van deze persoon dus niet mee bij de berekening van de gemiddelde score op van het onderwerp. Wanneer je naar de resultaten per vraag kijkt, is het goed om te kijken of veel mensen de vraag hebben overgeslagen. Wanneer veel mensen een vraag niet hebben beantwoord, zijn de resultaten minder betrouwbaar.</a:t>
          </a:r>
          <a:endParaRPr lang="nl-NL" sz="1100" b="0">
            <a:latin typeface="Roboto" panose="02000000000000000000" pitchFamily="2" charset="0"/>
            <a:ea typeface="Roboto" panose="02000000000000000000" pitchFamily="2" charset="0"/>
          </a:endParaRPr>
        </a:p>
        <a:p>
          <a:endParaRPr lang="nl-NL" sz="1100" b="1">
            <a:latin typeface="Roboto" panose="02000000000000000000" pitchFamily="2" charset="0"/>
            <a:ea typeface="Roboto" panose="02000000000000000000" pitchFamily="2" charset="0"/>
          </a:endParaRPr>
        </a:p>
        <a:p>
          <a:r>
            <a:rPr lang="nl-NL" sz="1100" b="1">
              <a:latin typeface="Roboto" panose="02000000000000000000" pitchFamily="2" charset="0"/>
              <a:ea typeface="Roboto" panose="02000000000000000000" pitchFamily="2" charset="0"/>
            </a:rPr>
            <a:t>2. Werkomstandigheden</a:t>
          </a:r>
        </a:p>
        <a:p>
          <a:r>
            <a:rPr lang="nl-NL" sz="1100" b="0">
              <a:latin typeface="Roboto" panose="02000000000000000000" pitchFamily="2" charset="0"/>
              <a:ea typeface="Roboto" panose="02000000000000000000" pitchFamily="2" charset="0"/>
            </a:rPr>
            <a:t>v08-v10</a:t>
          </a:r>
          <a:r>
            <a:rPr lang="nl-NL" sz="1100" b="0" baseline="0">
              <a:latin typeface="Roboto" panose="02000000000000000000" pitchFamily="2" charset="0"/>
              <a:ea typeface="Roboto" panose="02000000000000000000" pitchFamily="2" charset="0"/>
            </a:rPr>
            <a:t> meten samen de ervaren werkdruk. Een gemiddelde score wordt berekend over deze drie vragen. Let op: een hogere score betekent hier </a:t>
          </a:r>
          <a:r>
            <a:rPr lang="nl-NL" sz="1100" b="0" u="sng" baseline="0">
              <a:latin typeface="Roboto" panose="02000000000000000000" pitchFamily="2" charset="0"/>
              <a:ea typeface="Roboto" panose="02000000000000000000" pitchFamily="2" charset="0"/>
            </a:rPr>
            <a:t>meer</a:t>
          </a:r>
          <a:r>
            <a:rPr lang="nl-NL" sz="1100" b="0" u="none" baseline="0">
              <a:latin typeface="Roboto" panose="02000000000000000000" pitchFamily="2" charset="0"/>
              <a:ea typeface="Roboto" panose="02000000000000000000" pitchFamily="2" charset="0"/>
            </a:rPr>
            <a:t> ervaren werkdruk tijdens het thuiswerken.</a:t>
          </a:r>
          <a:endParaRPr lang="nl-NL" sz="1100" b="0" baseline="0">
            <a:latin typeface="Roboto" panose="02000000000000000000" pitchFamily="2" charset="0"/>
            <a:ea typeface="Roboto" panose="02000000000000000000" pitchFamily="2" charset="0"/>
          </a:endParaRPr>
        </a:p>
        <a:p>
          <a:endParaRPr lang="nl-NL" sz="1100" b="0" baseline="0">
            <a:latin typeface="Roboto" panose="02000000000000000000" pitchFamily="2" charset="0"/>
            <a:ea typeface="Roboto" panose="02000000000000000000" pitchFamily="2" charset="0"/>
          </a:endParaRPr>
        </a:p>
        <a:p>
          <a:r>
            <a:rPr lang="nl-NL" sz="1100" b="0" baseline="0">
              <a:latin typeface="Roboto" panose="02000000000000000000" pitchFamily="2" charset="0"/>
              <a:ea typeface="Roboto" panose="02000000000000000000" pitchFamily="2" charset="0"/>
            </a:rPr>
            <a:t>v11-15 meten samen de mate van ervaren autonomie. Een gemiddelde score wordt berekend over deze vijf vragen.</a:t>
          </a:r>
        </a:p>
        <a:p>
          <a:endParaRPr lang="nl-NL" sz="1100" b="0" baseline="0">
            <a:latin typeface="Roboto" panose="02000000000000000000" pitchFamily="2" charset="0"/>
            <a:ea typeface="Roboto" panose="02000000000000000000" pitchFamily="2" charset="0"/>
          </a:endParaRPr>
        </a:p>
        <a:p>
          <a:r>
            <a:rPr lang="nl-NL" sz="1100" b="0" baseline="0">
              <a:latin typeface="Roboto" panose="02000000000000000000" pitchFamily="2" charset="0"/>
              <a:ea typeface="Roboto" panose="02000000000000000000" pitchFamily="2" charset="0"/>
            </a:rPr>
            <a:t>v16-17 meten samen verwachtingen ten aanzien van de werkzaamheden. Een gemiddelde score wordt berekend over deze twee vragen.</a:t>
          </a:r>
        </a:p>
        <a:p>
          <a:endParaRPr lang="nl-NL" sz="1100" b="0" baseline="0">
            <a:latin typeface="Roboto" panose="02000000000000000000" pitchFamily="2" charset="0"/>
            <a:ea typeface="Roboto" panose="02000000000000000000" pitchFamily="2" charset="0"/>
          </a:endParaRPr>
        </a:p>
        <a:p>
          <a:r>
            <a:rPr lang="nl-NL" sz="1100" b="1" baseline="0">
              <a:latin typeface="Roboto" panose="02000000000000000000" pitchFamily="2" charset="0"/>
              <a:ea typeface="Roboto" panose="02000000000000000000" pitchFamily="2" charset="0"/>
            </a:rPr>
            <a:t>3. Ondersteuning</a:t>
          </a:r>
        </a:p>
        <a:p>
          <a:r>
            <a:rPr lang="nl-NL" sz="1100" b="0" baseline="0">
              <a:latin typeface="Roboto" panose="02000000000000000000" pitchFamily="2" charset="0"/>
              <a:ea typeface="Roboto" panose="02000000000000000000" pitchFamily="2" charset="0"/>
            </a:rPr>
            <a:t>v18-22 meten samen de relatie met de leidinggevende. Een gemiddelde score wordt berekend over deze vijf vragen.</a:t>
          </a:r>
        </a:p>
        <a:p>
          <a:pPr marL="0" marR="0" lvl="0" indent="0" defTabSz="914400" eaLnBrk="1" fontAlgn="auto" latinLnBrk="0" hangingPunct="1">
            <a:lnSpc>
              <a:spcPct val="100000"/>
            </a:lnSpc>
            <a:spcBef>
              <a:spcPts val="0"/>
            </a:spcBef>
            <a:spcAft>
              <a:spcPts val="0"/>
            </a:spcAft>
            <a:buClrTx/>
            <a:buSzTx/>
            <a:buFontTx/>
            <a:buNone/>
            <a:tabLst/>
            <a:defRPr/>
          </a:pPr>
          <a:endParaRPr lang="nl-NL" sz="1100" b="0" baseline="0">
            <a:solidFill>
              <a:schemeClr val="dk1"/>
            </a:solidFill>
            <a:effectLst/>
            <a:latin typeface="Roboto" panose="02000000000000000000" pitchFamily="2" charset="0"/>
            <a:ea typeface="Roboto" panose="02000000000000000000" pitchFamily="2"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l-NL" sz="1100" b="0" baseline="0">
              <a:solidFill>
                <a:schemeClr val="dk1"/>
              </a:solidFill>
              <a:effectLst/>
              <a:latin typeface="Roboto" panose="02000000000000000000" pitchFamily="2" charset="0"/>
              <a:ea typeface="Roboto" panose="02000000000000000000" pitchFamily="2" charset="0"/>
              <a:cs typeface="+mn-cs"/>
            </a:rPr>
            <a:t>v23-27 meten samen de relatie met collega's. Een gemiddelde score wordt </a:t>
          </a:r>
          <a:r>
            <a:rPr lang="nl-NL" sz="1100" b="0" baseline="0">
              <a:solidFill>
                <a:schemeClr val="dk1"/>
              </a:solidFill>
              <a:latin typeface="Roboto" panose="02000000000000000000" pitchFamily="2" charset="0"/>
              <a:ea typeface="Roboto" panose="02000000000000000000" pitchFamily="2" charset="0"/>
              <a:cs typeface="+mn-cs"/>
            </a:rPr>
            <a:t>berekend over deze vijf vragen. Hierbij is het belangrijk om te weten dat v27 negatief is gesteld. Dit betekent dat een lagere score staat voor een positiever antwoord. De scores voor deze vraag worden daarom automatisch "omgekeerd" voordat de gemiddeldes worden berekend. Een score van 1 wordt gerekend als een score 5, een score van 2 als een score van 4, een score van 4 als een score van 2 en een score van 5 als een score van 1. Hierdoor betekent een hogere gemiddelde score dat respondenten betere ondersteuning van collega's ervaren.</a:t>
          </a:r>
        </a:p>
        <a:p>
          <a:pPr marL="0" marR="0" lvl="0" indent="0" defTabSz="914400" eaLnBrk="1" fontAlgn="auto" latinLnBrk="0" hangingPunct="1">
            <a:lnSpc>
              <a:spcPct val="100000"/>
            </a:lnSpc>
            <a:spcBef>
              <a:spcPts val="0"/>
            </a:spcBef>
            <a:spcAft>
              <a:spcPts val="0"/>
            </a:spcAft>
            <a:buClrTx/>
            <a:buSzTx/>
            <a:buFontTx/>
            <a:buNone/>
            <a:tabLst/>
            <a:defRPr/>
          </a:pPr>
          <a:endParaRPr lang="nl-NL" sz="1100" b="0" baseline="0">
            <a:solidFill>
              <a:schemeClr val="dk1"/>
            </a:solidFill>
            <a:effectLst/>
            <a:latin typeface="Roboto" panose="02000000000000000000" pitchFamily="2" charset="0"/>
            <a:ea typeface="Roboto" panose="02000000000000000000" pitchFamily="2"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l-NL" sz="1100" b="1" baseline="0">
              <a:solidFill>
                <a:schemeClr val="dk1"/>
              </a:solidFill>
              <a:effectLst/>
              <a:latin typeface="Roboto" panose="02000000000000000000" pitchFamily="2" charset="0"/>
              <a:ea typeface="Roboto" panose="02000000000000000000" pitchFamily="2" charset="0"/>
              <a:cs typeface="+mn-cs"/>
            </a:rPr>
            <a:t>4. Werk-privé balans</a:t>
          </a:r>
          <a:endParaRPr lang="nl-NL" sz="1100" b="0" baseline="0">
            <a:solidFill>
              <a:schemeClr val="dk1"/>
            </a:solidFill>
            <a:effectLst/>
            <a:latin typeface="Roboto" panose="02000000000000000000" pitchFamily="2" charset="0"/>
            <a:ea typeface="Roboto" panose="02000000000000000000" pitchFamily="2"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l-NL" sz="1100" b="0" baseline="0">
              <a:solidFill>
                <a:schemeClr val="dk1"/>
              </a:solidFill>
              <a:effectLst/>
              <a:latin typeface="Roboto" panose="02000000000000000000" pitchFamily="2" charset="0"/>
              <a:ea typeface="Roboto" panose="02000000000000000000" pitchFamily="2" charset="0"/>
              <a:cs typeface="+mn-cs"/>
            </a:rPr>
            <a:t>v28-v33 meten samen de ervaren werk-privé balans. Een gemiddelde score wordt berekend over deze zes vragen. Hierbij is het belangrijk om te weten dat </a:t>
          </a:r>
          <a:r>
            <a:rPr lang="nl-NL" sz="1100" b="0" baseline="0">
              <a:latin typeface="Roboto" panose="02000000000000000000" pitchFamily="2" charset="0"/>
              <a:ea typeface="Roboto" panose="02000000000000000000" pitchFamily="2" charset="0"/>
            </a:rPr>
            <a:t>v29 en v30 </a:t>
          </a:r>
          <a:r>
            <a:rPr lang="nl-NL" sz="1100" b="0" baseline="0">
              <a:solidFill>
                <a:schemeClr val="dk1"/>
              </a:solidFill>
              <a:effectLst/>
              <a:latin typeface="Roboto" panose="02000000000000000000" pitchFamily="2" charset="0"/>
              <a:ea typeface="Roboto" panose="02000000000000000000" pitchFamily="2" charset="0"/>
              <a:cs typeface="+mn-cs"/>
            </a:rPr>
            <a:t>negatief zijn gesteld. Dit betekent dat een lagere score staat voor een positiever antwoord. De scores voor deze vragen worden daarom automatisch "omgekeerd" voordat de gemiddeldes worden berekend. Een score van 1 wordt gerekend als een score 5, een score van 2 als een score van 4, een score van 4 als een score van 2 en een score van 5 als een score van 1. Hierdoor betekent een hogere gemiddelde score dat respondenten een betere werk-privébalans ervaren.</a:t>
          </a:r>
        </a:p>
        <a:p>
          <a:pPr marL="0" marR="0" lvl="0" indent="0" defTabSz="914400" eaLnBrk="1" fontAlgn="auto" latinLnBrk="0" hangingPunct="1">
            <a:lnSpc>
              <a:spcPct val="100000"/>
            </a:lnSpc>
            <a:spcBef>
              <a:spcPts val="0"/>
            </a:spcBef>
            <a:spcAft>
              <a:spcPts val="0"/>
            </a:spcAft>
            <a:buClrTx/>
            <a:buSzTx/>
            <a:buFontTx/>
            <a:buNone/>
            <a:tabLst/>
            <a:defRPr/>
          </a:pPr>
          <a:endParaRPr lang="nl-NL" sz="1100" b="0" baseline="0">
            <a:solidFill>
              <a:schemeClr val="dk1"/>
            </a:solidFill>
            <a:effectLst/>
            <a:latin typeface="Roboto" panose="02000000000000000000" pitchFamily="2" charset="0"/>
            <a:ea typeface="Roboto" panose="02000000000000000000" pitchFamily="2"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l-NL" sz="1100" b="1" baseline="0">
              <a:solidFill>
                <a:schemeClr val="dk1"/>
              </a:solidFill>
              <a:effectLst/>
              <a:latin typeface="Roboto" panose="02000000000000000000" pitchFamily="2" charset="0"/>
              <a:ea typeface="Roboto" panose="02000000000000000000" pitchFamily="2" charset="0"/>
              <a:cs typeface="+mn-cs"/>
            </a:rPr>
            <a:t>5. Thuiswerkplek</a:t>
          </a:r>
        </a:p>
        <a:p>
          <a:pPr marL="0" marR="0" lvl="0" indent="0" defTabSz="914400" eaLnBrk="1" fontAlgn="auto" latinLnBrk="0" hangingPunct="1">
            <a:lnSpc>
              <a:spcPct val="100000"/>
            </a:lnSpc>
            <a:spcBef>
              <a:spcPts val="0"/>
            </a:spcBef>
            <a:spcAft>
              <a:spcPts val="0"/>
            </a:spcAft>
            <a:buClrTx/>
            <a:buSzTx/>
            <a:buFontTx/>
            <a:buNone/>
            <a:tabLst/>
            <a:defRPr/>
          </a:pPr>
          <a:r>
            <a:rPr lang="nl-NL" sz="1100" b="0" baseline="0">
              <a:solidFill>
                <a:schemeClr val="dk1"/>
              </a:solidFill>
              <a:effectLst/>
              <a:latin typeface="Roboto" panose="02000000000000000000" pitchFamily="2" charset="0"/>
              <a:ea typeface="Roboto" panose="02000000000000000000" pitchFamily="2" charset="0"/>
              <a:cs typeface="+mn-cs"/>
            </a:rPr>
            <a:t>v34-v39 meten samen de tevredenheid over de fysieke werkomstandigheden in de thuiswerkplek. Een gemiddelde score wordt berekend over deze zes vragen.</a:t>
          </a:r>
        </a:p>
        <a:p>
          <a:endParaRPr lang="nl-NL" sz="1100" b="0" baseline="0">
            <a:solidFill>
              <a:schemeClr val="dk1"/>
            </a:solidFill>
            <a:effectLst/>
            <a:latin typeface="Roboto" panose="02000000000000000000" pitchFamily="2" charset="0"/>
            <a:ea typeface="Roboto" panose="02000000000000000000" pitchFamily="2" charset="0"/>
            <a:cs typeface="+mn-cs"/>
          </a:endParaRPr>
        </a:p>
        <a:p>
          <a:r>
            <a:rPr lang="nl-NL" sz="1100" b="1" baseline="0">
              <a:solidFill>
                <a:schemeClr val="dk1"/>
              </a:solidFill>
              <a:effectLst/>
              <a:latin typeface="Roboto" panose="02000000000000000000" pitchFamily="2" charset="0"/>
              <a:ea typeface="Roboto" panose="02000000000000000000" pitchFamily="2" charset="0"/>
              <a:cs typeface="+mn-cs"/>
            </a:rPr>
            <a:t>6. Vitaliteit &amp; vermoeidheid</a:t>
          </a:r>
          <a:endParaRPr lang="nl-NL" sz="1100" b="0" baseline="0">
            <a:solidFill>
              <a:schemeClr val="dk1"/>
            </a:solidFill>
            <a:effectLst/>
            <a:latin typeface="Roboto" panose="02000000000000000000" pitchFamily="2" charset="0"/>
            <a:ea typeface="Roboto" panose="02000000000000000000" pitchFamily="2" charset="0"/>
            <a:cs typeface="+mn-cs"/>
          </a:endParaRPr>
        </a:p>
        <a:p>
          <a:r>
            <a:rPr lang="nl-NL" sz="1100" b="0" baseline="0">
              <a:solidFill>
                <a:schemeClr val="dk1"/>
              </a:solidFill>
              <a:effectLst/>
              <a:latin typeface="Roboto" panose="02000000000000000000" pitchFamily="2" charset="0"/>
              <a:ea typeface="Roboto" panose="02000000000000000000" pitchFamily="2" charset="0"/>
              <a:cs typeface="+mn-cs"/>
            </a:rPr>
            <a:t>v40 en v43 meten samen de ervaren vermoeidheid. Een gemiddelde score wordt berekend over deze twee vragen. Let op: een hogere score betekent hier </a:t>
          </a:r>
          <a:r>
            <a:rPr lang="nl-NL" sz="1100" b="0" u="sng" baseline="0">
              <a:solidFill>
                <a:schemeClr val="dk1"/>
              </a:solidFill>
              <a:effectLst/>
              <a:latin typeface="Roboto" panose="02000000000000000000" pitchFamily="2" charset="0"/>
              <a:ea typeface="Roboto" panose="02000000000000000000" pitchFamily="2" charset="0"/>
              <a:cs typeface="+mn-cs"/>
            </a:rPr>
            <a:t>meer</a:t>
          </a:r>
          <a:r>
            <a:rPr lang="nl-NL" sz="1100" b="0" u="none" baseline="0">
              <a:solidFill>
                <a:schemeClr val="dk1"/>
              </a:solidFill>
              <a:effectLst/>
              <a:latin typeface="Roboto" panose="02000000000000000000" pitchFamily="2" charset="0"/>
              <a:ea typeface="Roboto" panose="02000000000000000000" pitchFamily="2" charset="0"/>
              <a:cs typeface="+mn-cs"/>
            </a:rPr>
            <a:t> ervaren vermoeidheid tijdens het thuiswerken.</a:t>
          </a:r>
          <a:endParaRPr lang="nl-NL" sz="1100" b="0" baseline="0">
            <a:solidFill>
              <a:schemeClr val="dk1"/>
            </a:solidFill>
            <a:effectLst/>
            <a:latin typeface="Roboto" panose="02000000000000000000" pitchFamily="2" charset="0"/>
            <a:ea typeface="Roboto" panose="02000000000000000000" pitchFamily="2" charset="0"/>
            <a:cs typeface="+mn-cs"/>
          </a:endParaRPr>
        </a:p>
        <a:p>
          <a:endParaRPr lang="nl-NL" sz="1100" b="0" baseline="0">
            <a:solidFill>
              <a:schemeClr val="dk1"/>
            </a:solidFill>
            <a:effectLst/>
            <a:latin typeface="Roboto" panose="02000000000000000000" pitchFamily="2" charset="0"/>
            <a:ea typeface="Roboto" panose="02000000000000000000" pitchFamily="2" charset="0"/>
            <a:cs typeface="+mn-cs"/>
          </a:endParaRPr>
        </a:p>
        <a:p>
          <a:r>
            <a:rPr lang="nl-NL" sz="1100" b="0" baseline="0">
              <a:solidFill>
                <a:schemeClr val="dk1"/>
              </a:solidFill>
              <a:effectLst/>
              <a:latin typeface="Roboto" panose="02000000000000000000" pitchFamily="2" charset="0"/>
              <a:ea typeface="Roboto" panose="02000000000000000000" pitchFamily="2" charset="0"/>
              <a:cs typeface="+mn-cs"/>
            </a:rPr>
            <a:t>v41 en v42 meten samen de ervaren vitaliteit. Een gemiddelde score wordt berekend over deze twee vragen.</a:t>
          </a:r>
        </a:p>
        <a:p>
          <a:endParaRPr lang="nl-NL" sz="1100" b="0" baseline="0">
            <a:solidFill>
              <a:schemeClr val="dk1"/>
            </a:solidFill>
            <a:effectLst/>
            <a:latin typeface="Roboto" panose="02000000000000000000" pitchFamily="2" charset="0"/>
            <a:ea typeface="Roboto" panose="02000000000000000000" pitchFamily="2" charset="0"/>
            <a:cs typeface="+mn-cs"/>
          </a:endParaRPr>
        </a:p>
        <a:p>
          <a:r>
            <a:rPr lang="nl-NL" sz="1100" b="1" baseline="0">
              <a:solidFill>
                <a:schemeClr val="dk1"/>
              </a:solidFill>
              <a:effectLst/>
              <a:latin typeface="Roboto" panose="02000000000000000000" pitchFamily="2" charset="0"/>
              <a:ea typeface="Roboto" panose="02000000000000000000" pitchFamily="2" charset="0"/>
              <a:cs typeface="+mn-cs"/>
            </a:rPr>
            <a:t>7. Organisatie</a:t>
          </a:r>
          <a:endParaRPr lang="nl-NL" sz="1100" b="0" baseline="0">
            <a:solidFill>
              <a:schemeClr val="dk1"/>
            </a:solidFill>
            <a:effectLst/>
            <a:latin typeface="Roboto" panose="02000000000000000000" pitchFamily="2" charset="0"/>
            <a:ea typeface="Roboto" panose="02000000000000000000" pitchFamily="2" charset="0"/>
            <a:cs typeface="+mn-cs"/>
          </a:endParaRPr>
        </a:p>
        <a:p>
          <a:r>
            <a:rPr lang="nl-NL" sz="1100" b="0" baseline="0">
              <a:solidFill>
                <a:schemeClr val="dk1"/>
              </a:solidFill>
              <a:effectLst/>
              <a:latin typeface="Roboto" panose="02000000000000000000" pitchFamily="2" charset="0"/>
              <a:ea typeface="Roboto" panose="02000000000000000000" pitchFamily="2" charset="0"/>
              <a:cs typeface="+mn-cs"/>
            </a:rPr>
            <a:t>v44-47 meten samen de productiviteit. Een gemiddelde score wordt berekend over deze vier vragen.</a:t>
          </a:r>
        </a:p>
        <a:p>
          <a:pPr marL="0" marR="0" lvl="0" indent="0" defTabSz="914400" eaLnBrk="1" fontAlgn="auto" latinLnBrk="0" hangingPunct="1">
            <a:lnSpc>
              <a:spcPct val="100000"/>
            </a:lnSpc>
            <a:spcBef>
              <a:spcPts val="0"/>
            </a:spcBef>
            <a:spcAft>
              <a:spcPts val="0"/>
            </a:spcAft>
            <a:buClrTx/>
            <a:buSzTx/>
            <a:buFontTx/>
            <a:buNone/>
            <a:tabLst/>
            <a:defRPr/>
          </a:pPr>
          <a:endParaRPr lang="nl-NL" sz="1100" b="0" baseline="0">
            <a:solidFill>
              <a:schemeClr val="dk1"/>
            </a:solidFill>
            <a:effectLst/>
            <a:latin typeface="Roboto" panose="02000000000000000000" pitchFamily="2" charset="0"/>
            <a:ea typeface="Roboto" panose="02000000000000000000" pitchFamily="2"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l-NL" sz="1100" b="0" baseline="0">
              <a:solidFill>
                <a:schemeClr val="dk1"/>
              </a:solidFill>
              <a:effectLst/>
              <a:latin typeface="Roboto" panose="02000000000000000000" pitchFamily="2" charset="0"/>
              <a:ea typeface="Roboto" panose="02000000000000000000" pitchFamily="2" charset="0"/>
              <a:cs typeface="+mn-cs"/>
            </a:rPr>
            <a:t>v48 en v49 meten samen de betrokkenheid bij de organisatie. Een gemiddelde score wordt berekend over deze twee vragen. Hierbij is het belangrijk om te weten dat v48 en v49 beide negatief zijn gesteld. Dit betekent dat een lagere score staat voor een positiever antwoord. De scores voor deze vragen worden daarom automatisch "omgekeerd" voordat de gemiddeldes worden berekend. Een score van 1 wordt gerekend als een score 5, een score van 2 als een score van 4, een score van 4 als een score van 2 en een score van 5 als een score van 1. Hierdoor betekent een hogere gemiddelde score dat respondenten meer betrokkenheid ervaren.</a:t>
          </a:r>
          <a:endParaRPr lang="nl-NL">
            <a:effectLst/>
            <a:latin typeface="Roboto" panose="02000000000000000000" pitchFamily="2" charset="0"/>
            <a:ea typeface="Roboto" panose="02000000000000000000" pitchFamily="2"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nl-NL" sz="1100" b="0" baseline="0">
            <a:solidFill>
              <a:schemeClr val="dk1"/>
            </a:solidFill>
            <a:effectLst/>
            <a:latin typeface="Roboto" panose="02000000000000000000" pitchFamily="2" charset="0"/>
            <a:ea typeface="Roboto" panose="02000000000000000000" pitchFamily="2"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l-NL" sz="1100" b="0" baseline="0">
              <a:solidFill>
                <a:schemeClr val="dk1"/>
              </a:solidFill>
              <a:effectLst/>
              <a:latin typeface="Roboto" panose="02000000000000000000" pitchFamily="2" charset="0"/>
              <a:ea typeface="Roboto" panose="02000000000000000000" pitchFamily="2" charset="0"/>
              <a:cs typeface="+mn-cs"/>
            </a:rPr>
            <a:t>v50-v53 meten samen de werktevredenheid. Een gemiddelde score wordt berekend over deze vier vragen.</a:t>
          </a:r>
        </a:p>
        <a:p>
          <a:endParaRPr lang="nl-NL" sz="1100" b="0" baseline="0">
            <a:latin typeface="Roboto" panose="02000000000000000000" pitchFamily="2" charset="0"/>
            <a:ea typeface="Roboto" panose="02000000000000000000" pitchFamily="2" charset="0"/>
          </a:endParaRPr>
        </a:p>
        <a:p>
          <a:r>
            <a:rPr lang="nl-NL" sz="1100" b="1" baseline="0">
              <a:latin typeface="Roboto" panose="02000000000000000000" pitchFamily="2" charset="0"/>
              <a:ea typeface="Roboto" panose="02000000000000000000" pitchFamily="2" charset="0"/>
            </a:rPr>
            <a:t>8. Toekomstvisie </a:t>
          </a:r>
        </a:p>
        <a:p>
          <a:r>
            <a:rPr lang="nl-NL" sz="1100" b="0" baseline="0">
              <a:latin typeface="Roboto" panose="02000000000000000000" pitchFamily="2" charset="0"/>
              <a:ea typeface="Roboto" panose="02000000000000000000" pitchFamily="2" charset="0"/>
            </a:rPr>
            <a:t>v54 en v55 gaan over de toekomst met betrekking tot thuiswerken. De scores op deze vragen worden apart berekend. </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312420</xdr:colOff>
      <xdr:row>0</xdr:row>
      <xdr:rowOff>0</xdr:rowOff>
    </xdr:from>
    <xdr:to>
      <xdr:col>12</xdr:col>
      <xdr:colOff>358140</xdr:colOff>
      <xdr:row>21</xdr:row>
      <xdr:rowOff>167640</xdr:rowOff>
    </xdr:to>
    <xdr:sp macro="" textlink="">
      <xdr:nvSpPr>
        <xdr:cNvPr id="4" name="Tekstvak 3">
          <a:extLst>
            <a:ext uri="{FF2B5EF4-FFF2-40B4-BE49-F238E27FC236}">
              <a16:creationId xmlns:a16="http://schemas.microsoft.com/office/drawing/2014/main" id="{FAA6B7F1-251C-4E40-88B2-741BE591B2E4}"/>
            </a:ext>
          </a:extLst>
        </xdr:cNvPr>
        <xdr:cNvSpPr txBox="1"/>
      </xdr:nvSpPr>
      <xdr:spPr>
        <a:xfrm>
          <a:off x="4579620" y="0"/>
          <a:ext cx="3093720" cy="40081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nl-NL" sz="1100" b="1" baseline="0">
              <a:solidFill>
                <a:schemeClr val="dk1"/>
              </a:solidFill>
              <a:effectLst/>
              <a:latin typeface="Roboto" panose="02000000000000000000" pitchFamily="2" charset="0"/>
              <a:ea typeface="Roboto" panose="02000000000000000000" pitchFamily="2" charset="0"/>
              <a:cs typeface="+mn-cs"/>
            </a:rPr>
            <a:t>Tevredenheid:</a:t>
          </a:r>
        </a:p>
        <a:p>
          <a:r>
            <a:rPr lang="nl-NL" sz="1100">
              <a:solidFill>
                <a:schemeClr val="dk1"/>
              </a:solidFill>
              <a:effectLst/>
              <a:latin typeface="Roboto" panose="02000000000000000000" pitchFamily="2" charset="0"/>
              <a:ea typeface="Roboto" panose="02000000000000000000" pitchFamily="2" charset="0"/>
              <a:cs typeface="+mn-cs"/>
            </a:rPr>
            <a:t>Hiernaast zie</a:t>
          </a:r>
          <a:r>
            <a:rPr lang="nl-NL" sz="1100" baseline="0">
              <a:solidFill>
                <a:schemeClr val="dk1"/>
              </a:solidFill>
              <a:effectLst/>
              <a:latin typeface="Roboto" panose="02000000000000000000" pitchFamily="2" charset="0"/>
              <a:ea typeface="Roboto" panose="02000000000000000000" pitchFamily="2" charset="0"/>
              <a:cs typeface="+mn-cs"/>
            </a:rPr>
            <a:t> je een figuur met daarin  de gemiddelde score die is behaald over alle vragen die tevredenheid meten. </a:t>
          </a:r>
          <a:endParaRPr lang="nl-NL">
            <a:effectLst/>
            <a:latin typeface="Roboto" panose="02000000000000000000" pitchFamily="2" charset="0"/>
            <a:ea typeface="Roboto" panose="02000000000000000000" pitchFamily="2" charset="0"/>
          </a:endParaRPr>
        </a:p>
        <a:p>
          <a:r>
            <a:rPr lang="nl-NL" sz="1100" baseline="0">
              <a:solidFill>
                <a:schemeClr val="dk1"/>
              </a:solidFill>
              <a:effectLst/>
              <a:latin typeface="Roboto" panose="02000000000000000000" pitchFamily="2" charset="0"/>
              <a:ea typeface="Roboto" panose="02000000000000000000" pitchFamily="2" charset="0"/>
              <a:cs typeface="+mn-cs"/>
            </a:rPr>
            <a:t>Daaronder is weergegeven hoeveel procent van de werknemers het eens of oneens zijn, en hoeveel deelnemers neutraal aankijken tegen de stellingen die tevredenheid meten. De percentages worden weergegeven per stelling. </a:t>
          </a:r>
          <a:endParaRPr lang="nl-NL">
            <a:effectLst/>
            <a:latin typeface="Roboto" panose="02000000000000000000" pitchFamily="2" charset="0"/>
            <a:ea typeface="Roboto" panose="02000000000000000000" pitchFamily="2"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nl-NL" sz="1100" b="1" baseline="0">
            <a:solidFill>
              <a:schemeClr val="dk1"/>
            </a:solidFill>
            <a:effectLst/>
            <a:latin typeface="Roboto" panose="02000000000000000000" pitchFamily="2" charset="0"/>
            <a:ea typeface="Roboto" panose="02000000000000000000" pitchFamily="2"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nl-NL" sz="1100" baseline="0">
              <a:solidFill>
                <a:schemeClr val="dk1"/>
              </a:solidFill>
              <a:effectLst/>
              <a:latin typeface="Roboto" panose="02000000000000000000" pitchFamily="2" charset="0"/>
              <a:ea typeface="Roboto" panose="02000000000000000000" pitchFamily="2" charset="0"/>
              <a:cs typeface="+mn-cs"/>
            </a:rPr>
            <a:t>Hieronder worden de vragen nogmaals weergegeven:</a:t>
          </a:r>
          <a:endParaRPr lang="nl-NL">
            <a:effectLst/>
            <a:latin typeface="Roboto" panose="02000000000000000000" pitchFamily="2" charset="0"/>
            <a:ea typeface="Roboto" panose="02000000000000000000" pitchFamily="2" charset="0"/>
          </a:endParaRPr>
        </a:p>
        <a:p>
          <a:endParaRPr lang="nl-NL" sz="1100">
            <a:latin typeface="Roboto" panose="02000000000000000000" pitchFamily="2" charset="0"/>
            <a:ea typeface="Roboto" panose="02000000000000000000" pitchFamily="2" charset="0"/>
          </a:endParaRPr>
        </a:p>
        <a:p>
          <a:r>
            <a:rPr lang="nl-NL" sz="1100">
              <a:latin typeface="Roboto" panose="02000000000000000000" pitchFamily="2" charset="0"/>
              <a:ea typeface="Roboto" panose="02000000000000000000" pitchFamily="2" charset="0"/>
            </a:rPr>
            <a:t>Wanneer</a:t>
          </a:r>
          <a:r>
            <a:rPr lang="nl-NL" sz="1100" baseline="0">
              <a:latin typeface="Roboto" panose="02000000000000000000" pitchFamily="2" charset="0"/>
              <a:ea typeface="Roboto" panose="02000000000000000000" pitchFamily="2" charset="0"/>
            </a:rPr>
            <a:t> ik vanuit huis werk...</a:t>
          </a:r>
          <a:endParaRPr lang="nl-NL" sz="1100">
            <a:latin typeface="Roboto" panose="02000000000000000000" pitchFamily="2" charset="0"/>
            <a:ea typeface="Roboto" panose="02000000000000000000" pitchFamily="2" charset="0"/>
          </a:endParaRPr>
        </a:p>
        <a:p>
          <a:r>
            <a:rPr lang="nl-NL" sz="1100">
              <a:latin typeface="Roboto" panose="02000000000000000000" pitchFamily="2" charset="0"/>
              <a:ea typeface="Roboto" panose="02000000000000000000" pitchFamily="2" charset="0"/>
            </a:rPr>
            <a:t>v50: "</a:t>
          </a:r>
          <a:r>
            <a:rPr lang="nl-NL" sz="1100">
              <a:solidFill>
                <a:schemeClr val="dk1"/>
              </a:solidFill>
              <a:effectLst/>
              <a:latin typeface="Roboto" panose="02000000000000000000" pitchFamily="2" charset="0"/>
              <a:ea typeface="Roboto" panose="02000000000000000000" pitchFamily="2" charset="0"/>
              <a:cs typeface="+mn-cs"/>
            </a:rPr>
            <a:t>ben ik tevreden over de inhoud van mijn functie"</a:t>
          </a:r>
        </a:p>
        <a:p>
          <a:r>
            <a:rPr lang="nl-NL" sz="1100">
              <a:solidFill>
                <a:schemeClr val="dk1"/>
              </a:solidFill>
              <a:effectLst/>
              <a:latin typeface="Roboto" panose="02000000000000000000" pitchFamily="2" charset="0"/>
              <a:ea typeface="Roboto" panose="02000000000000000000" pitchFamily="2" charset="0"/>
              <a:cs typeface="+mn-cs"/>
            </a:rPr>
            <a:t>v51:</a:t>
          </a:r>
          <a:r>
            <a:rPr lang="nl-NL" sz="1100" baseline="0">
              <a:solidFill>
                <a:schemeClr val="dk1"/>
              </a:solidFill>
              <a:effectLst/>
              <a:latin typeface="Roboto" panose="02000000000000000000" pitchFamily="2" charset="0"/>
              <a:ea typeface="Roboto" panose="02000000000000000000" pitchFamily="2" charset="0"/>
              <a:cs typeface="+mn-cs"/>
            </a:rPr>
            <a:t> "</a:t>
          </a:r>
          <a:r>
            <a:rPr lang="nl-NL" sz="1100">
              <a:solidFill>
                <a:schemeClr val="dk1"/>
              </a:solidFill>
              <a:effectLst/>
              <a:latin typeface="Roboto" panose="02000000000000000000" pitchFamily="2" charset="0"/>
              <a:ea typeface="Roboto" panose="02000000000000000000" pitchFamily="2" charset="0"/>
              <a:cs typeface="+mn-cs"/>
            </a:rPr>
            <a:t>ben ik tevreden over de mate van zelfstandigheid "</a:t>
          </a:r>
        </a:p>
        <a:p>
          <a:r>
            <a:rPr lang="nl-NL" sz="1100">
              <a:latin typeface="Roboto" panose="02000000000000000000" pitchFamily="2" charset="0"/>
              <a:ea typeface="Roboto" panose="02000000000000000000" pitchFamily="2" charset="0"/>
            </a:rPr>
            <a:t>v52: "</a:t>
          </a:r>
          <a:r>
            <a:rPr lang="nl-NL" sz="1100">
              <a:solidFill>
                <a:schemeClr val="dk1"/>
              </a:solidFill>
              <a:effectLst/>
              <a:latin typeface="Roboto" panose="02000000000000000000" pitchFamily="2" charset="0"/>
              <a:ea typeface="Roboto" panose="02000000000000000000" pitchFamily="2" charset="0"/>
              <a:cs typeface="+mn-cs"/>
            </a:rPr>
            <a:t>ben ik tevreden over de mate van verantwoordelijkheid"</a:t>
          </a:r>
        </a:p>
        <a:p>
          <a:r>
            <a:rPr lang="nl-NL" sz="1100">
              <a:solidFill>
                <a:schemeClr val="dk1"/>
              </a:solidFill>
              <a:effectLst/>
              <a:latin typeface="Roboto" panose="02000000000000000000" pitchFamily="2" charset="0"/>
              <a:ea typeface="Roboto" panose="02000000000000000000" pitchFamily="2" charset="0"/>
              <a:cs typeface="+mn-cs"/>
            </a:rPr>
            <a:t>v53:</a:t>
          </a:r>
          <a:r>
            <a:rPr lang="nl-NL" sz="1100" baseline="0">
              <a:solidFill>
                <a:schemeClr val="dk1"/>
              </a:solidFill>
              <a:effectLst/>
              <a:latin typeface="Roboto" panose="02000000000000000000" pitchFamily="2" charset="0"/>
              <a:ea typeface="Roboto" panose="02000000000000000000" pitchFamily="2" charset="0"/>
              <a:cs typeface="+mn-cs"/>
            </a:rPr>
            <a:t> "</a:t>
          </a:r>
          <a:r>
            <a:rPr lang="nl-NL" sz="1100">
              <a:solidFill>
                <a:schemeClr val="dk1"/>
              </a:solidFill>
              <a:effectLst/>
              <a:latin typeface="Roboto" panose="02000000000000000000" pitchFamily="2" charset="0"/>
              <a:ea typeface="Roboto" panose="02000000000000000000" pitchFamily="2" charset="0"/>
              <a:cs typeface="+mn-cs"/>
            </a:rPr>
            <a:t>ben ik tevreden over de mate van ontwikkelmogelijkheden binnen de organisatie"</a:t>
          </a:r>
          <a:endParaRPr lang="nl-NL" sz="1100">
            <a:latin typeface="Roboto" panose="02000000000000000000" pitchFamily="2" charset="0"/>
            <a:ea typeface="Roboto" panose="02000000000000000000" pitchFamily="2" charset="0"/>
          </a:endParaRPr>
        </a:p>
      </xdr:txBody>
    </xdr:sp>
    <xdr:clientData/>
  </xdr:twoCellAnchor>
  <xdr:twoCellAnchor>
    <xdr:from>
      <xdr:col>0</xdr:col>
      <xdr:colOff>0</xdr:colOff>
      <xdr:row>0</xdr:row>
      <xdr:rowOff>0</xdr:rowOff>
    </xdr:from>
    <xdr:to>
      <xdr:col>7</xdr:col>
      <xdr:colOff>304800</xdr:colOff>
      <xdr:row>7</xdr:row>
      <xdr:rowOff>30480</xdr:rowOff>
    </xdr:to>
    <xdr:graphicFrame macro="">
      <xdr:nvGraphicFramePr>
        <xdr:cNvPr id="5" name="Chart 4">
          <a:extLst>
            <a:ext uri="{FF2B5EF4-FFF2-40B4-BE49-F238E27FC236}">
              <a16:creationId xmlns:a16="http://schemas.microsoft.com/office/drawing/2014/main" id="{FBAE9308-31C5-4270-B6F8-A13E370974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7</xdr:row>
      <xdr:rowOff>38100</xdr:rowOff>
    </xdr:from>
    <xdr:to>
      <xdr:col>7</xdr:col>
      <xdr:colOff>304800</xdr:colOff>
      <xdr:row>22</xdr:row>
      <xdr:rowOff>38100</xdr:rowOff>
    </xdr:to>
    <xdr:graphicFrame macro="">
      <xdr:nvGraphicFramePr>
        <xdr:cNvPr id="6" name="Chart 5">
          <a:extLst>
            <a:ext uri="{FF2B5EF4-FFF2-40B4-BE49-F238E27FC236}">
              <a16:creationId xmlns:a16="http://schemas.microsoft.com/office/drawing/2014/main" id="{E153669F-5A3F-4F9F-8F2E-B2C0D79941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304800</xdr:colOff>
      <xdr:row>15</xdr:row>
      <xdr:rowOff>0</xdr:rowOff>
    </xdr:to>
    <xdr:graphicFrame macro="">
      <xdr:nvGraphicFramePr>
        <xdr:cNvPr id="3" name="Chart 2">
          <a:extLst>
            <a:ext uri="{FF2B5EF4-FFF2-40B4-BE49-F238E27FC236}">
              <a16:creationId xmlns:a16="http://schemas.microsoft.com/office/drawing/2014/main" id="{7B6BA407-C305-4667-BB86-86CEAE3116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15</xdr:row>
      <xdr:rowOff>7620</xdr:rowOff>
    </xdr:from>
    <xdr:to>
      <xdr:col>7</xdr:col>
      <xdr:colOff>304800</xdr:colOff>
      <xdr:row>30</xdr:row>
      <xdr:rowOff>7620</xdr:rowOff>
    </xdr:to>
    <xdr:graphicFrame macro="">
      <xdr:nvGraphicFramePr>
        <xdr:cNvPr id="5" name="Chart 4">
          <a:extLst>
            <a:ext uri="{FF2B5EF4-FFF2-40B4-BE49-F238E27FC236}">
              <a16:creationId xmlns:a16="http://schemas.microsoft.com/office/drawing/2014/main" id="{B56750F6-B4EF-4F95-911A-9B99375C55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312420</xdr:colOff>
      <xdr:row>0</xdr:row>
      <xdr:rowOff>0</xdr:rowOff>
    </xdr:from>
    <xdr:to>
      <xdr:col>12</xdr:col>
      <xdr:colOff>421005</xdr:colOff>
      <xdr:row>22</xdr:row>
      <xdr:rowOff>5715</xdr:rowOff>
    </xdr:to>
    <xdr:sp macro="" textlink="">
      <xdr:nvSpPr>
        <xdr:cNvPr id="6" name="Tekstvak 4">
          <a:extLst>
            <a:ext uri="{FF2B5EF4-FFF2-40B4-BE49-F238E27FC236}">
              <a16:creationId xmlns:a16="http://schemas.microsoft.com/office/drawing/2014/main" id="{E5C20F70-24E6-4E91-85C4-DD0FDA12435F}"/>
            </a:ext>
          </a:extLst>
        </xdr:cNvPr>
        <xdr:cNvSpPr txBox="1"/>
      </xdr:nvSpPr>
      <xdr:spPr>
        <a:xfrm>
          <a:off x="4579620" y="0"/>
          <a:ext cx="3156585" cy="4029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latin typeface="Roboto" panose="02000000000000000000" pitchFamily="2" charset="0"/>
              <a:ea typeface="Roboto" panose="02000000000000000000" pitchFamily="2" charset="0"/>
            </a:rPr>
            <a:t>Toekomstvisie:</a:t>
          </a:r>
        </a:p>
        <a:p>
          <a:r>
            <a:rPr lang="nl-NL" sz="1100">
              <a:latin typeface="Roboto" panose="02000000000000000000" pitchFamily="2" charset="0"/>
              <a:ea typeface="Roboto" panose="02000000000000000000" pitchFamily="2" charset="0"/>
            </a:rPr>
            <a:t>Hiernaast zie</a:t>
          </a:r>
          <a:r>
            <a:rPr lang="nl-NL" sz="1100" baseline="0">
              <a:latin typeface="Roboto" panose="02000000000000000000" pitchFamily="2" charset="0"/>
              <a:ea typeface="Roboto" panose="02000000000000000000" pitchFamily="2" charset="0"/>
            </a:rPr>
            <a:t> je twee figuren met daarin de toekomstvisie ten aanzien van thuiswerken. Dit is gemeten met de volgende vragen:</a:t>
          </a:r>
        </a:p>
        <a:p>
          <a:endParaRPr lang="nl-NL" sz="1100" baseline="0">
            <a:latin typeface="Roboto" panose="02000000000000000000" pitchFamily="2" charset="0"/>
            <a:ea typeface="Roboto" panose="02000000000000000000" pitchFamily="2" charset="0"/>
          </a:endParaRPr>
        </a:p>
        <a:p>
          <a:r>
            <a:rPr lang="nl-NL" sz="1100" baseline="0">
              <a:latin typeface="Roboto" panose="02000000000000000000" pitchFamily="2" charset="0"/>
              <a:ea typeface="Roboto" panose="02000000000000000000" pitchFamily="2" charset="0"/>
            </a:rPr>
            <a:t>"Zou je in de toekomst vanuit huis willen werken?" (antwoord: ja of nee)</a:t>
          </a:r>
        </a:p>
        <a:p>
          <a:endParaRPr lang="nl-NL" sz="1100" baseline="0">
            <a:latin typeface="Roboto" panose="02000000000000000000" pitchFamily="2" charset="0"/>
            <a:ea typeface="Roboto" panose="02000000000000000000" pitchFamily="2" charset="0"/>
          </a:endParaRPr>
        </a:p>
        <a:p>
          <a:r>
            <a:rPr lang="nl-NL" sz="1100" baseline="0">
              <a:latin typeface="Roboto" panose="02000000000000000000" pitchFamily="2" charset="0"/>
              <a:ea typeface="Roboto" panose="02000000000000000000" pitchFamily="2" charset="0"/>
            </a:rPr>
            <a:t>"Je hebt aangegeven ook in de toekomst vanuit huis te willen werken. Welk percentage van je aanstelling zou je dat willen doen?" (antwoord: percentage)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3710940</xdr:colOff>
      <xdr:row>1</xdr:row>
      <xdr:rowOff>0</xdr:rowOff>
    </xdr:to>
    <xdr:sp macro="" textlink="">
      <xdr:nvSpPr>
        <xdr:cNvPr id="2" name="Tekstvak 1">
          <a:extLst>
            <a:ext uri="{FF2B5EF4-FFF2-40B4-BE49-F238E27FC236}">
              <a16:creationId xmlns:a16="http://schemas.microsoft.com/office/drawing/2014/main" id="{2B2CB0B3-2816-437F-AC77-A3D6556C02EC}"/>
            </a:ext>
          </a:extLst>
        </xdr:cNvPr>
        <xdr:cNvSpPr txBox="1"/>
      </xdr:nvSpPr>
      <xdr:spPr>
        <a:xfrm>
          <a:off x="0" y="0"/>
          <a:ext cx="4320540" cy="8077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latin typeface="Roboto" panose="02000000000000000000" pitchFamily="2" charset="0"/>
              <a:ea typeface="Roboto" panose="02000000000000000000" pitchFamily="2" charset="0"/>
            </a:rPr>
            <a:t>Toelichting</a:t>
          </a:r>
        </a:p>
        <a:p>
          <a:r>
            <a:rPr lang="nl-NL" sz="1100" b="0">
              <a:latin typeface="Roboto" panose="02000000000000000000" pitchFamily="2" charset="0"/>
              <a:ea typeface="Roboto" panose="02000000000000000000" pitchFamily="2" charset="0"/>
            </a:rPr>
            <a:t>Geef hieronder iedere afdeling die de</a:t>
          </a:r>
          <a:r>
            <a:rPr lang="nl-NL" sz="1100" b="0" baseline="0">
              <a:latin typeface="Roboto" panose="02000000000000000000" pitchFamily="2" charset="0"/>
              <a:ea typeface="Roboto" panose="02000000000000000000" pitchFamily="2" charset="0"/>
            </a:rPr>
            <a:t> </a:t>
          </a:r>
          <a:r>
            <a:rPr lang="nl-NL" sz="1100" b="0">
              <a:latin typeface="Roboto" panose="02000000000000000000" pitchFamily="2" charset="0"/>
              <a:ea typeface="Roboto" panose="02000000000000000000" pitchFamily="2" charset="0"/>
            </a:rPr>
            <a:t>medewerkers in vraag 1 van de vragenlijst hebben ingevuld een nummer. Dit nummer kun</a:t>
          </a:r>
          <a:r>
            <a:rPr lang="nl-NL" sz="1100" b="0" baseline="0">
              <a:latin typeface="Roboto" panose="02000000000000000000" pitchFamily="2" charset="0"/>
              <a:ea typeface="Roboto" panose="02000000000000000000" pitchFamily="2" charset="0"/>
            </a:rPr>
            <a:t> je</a:t>
          </a:r>
          <a:r>
            <a:rPr lang="nl-NL" sz="1100" b="0">
              <a:latin typeface="Roboto" panose="02000000000000000000" pitchFamily="2" charset="0"/>
              <a:ea typeface="Roboto" panose="02000000000000000000" pitchFamily="2" charset="0"/>
            </a:rPr>
            <a:t> invoeren in het invoerbestand op het volgende tabblad.</a:t>
          </a:r>
          <a:endParaRPr lang="nl-NL" sz="1100" b="0" baseline="0">
            <a:latin typeface="Roboto" panose="02000000000000000000" pitchFamily="2" charset="0"/>
            <a:ea typeface="Roboto" panose="02000000000000000000" pitchFamily="2"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697229</xdr:colOff>
      <xdr:row>0</xdr:row>
      <xdr:rowOff>11430</xdr:rowOff>
    </xdr:from>
    <xdr:to>
      <xdr:col>11</xdr:col>
      <xdr:colOff>485774</xdr:colOff>
      <xdr:row>1</xdr:row>
      <xdr:rowOff>0</xdr:rowOff>
    </xdr:to>
    <xdr:sp macro="" textlink="">
      <xdr:nvSpPr>
        <xdr:cNvPr id="3" name="Tekstvak 1">
          <a:extLst>
            <a:ext uri="{FF2B5EF4-FFF2-40B4-BE49-F238E27FC236}">
              <a16:creationId xmlns:a16="http://schemas.microsoft.com/office/drawing/2014/main" id="{227FEAE6-0525-47B4-9503-7742DC9FE80D}"/>
            </a:ext>
          </a:extLst>
        </xdr:cNvPr>
        <xdr:cNvSpPr txBox="1"/>
      </xdr:nvSpPr>
      <xdr:spPr>
        <a:xfrm>
          <a:off x="697229" y="11430"/>
          <a:ext cx="6589395" cy="8077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000" b="1">
              <a:latin typeface="Roboto" panose="02000000000000000000" pitchFamily="2" charset="0"/>
              <a:ea typeface="Roboto" panose="02000000000000000000" pitchFamily="2" charset="0"/>
            </a:rPr>
            <a:t>Toelichting</a:t>
          </a:r>
        </a:p>
        <a:p>
          <a:r>
            <a:rPr lang="nl-NL" sz="1000" b="0" baseline="0">
              <a:latin typeface="Roboto" panose="02000000000000000000" pitchFamily="2" charset="0"/>
              <a:ea typeface="Roboto" panose="02000000000000000000" pitchFamily="2" charset="0"/>
            </a:rPr>
            <a:t>In dit tabblad vul je de antwoorden van de medewerkers in. Iedere rij staat voor een medewerker en iedere kolom voor een vraag. Vul voor iedere medewerker het getal in dat hoort bij het antwoord van de medewerker. Als een respondent 1 op vraag 7 bijvoorbeeld "helemaal eens" heeft geantwoord, vul je bij v07 (kolom G) een 5 in.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0</xdr:colOff>
      <xdr:row>0</xdr:row>
      <xdr:rowOff>480060</xdr:rowOff>
    </xdr:to>
    <xdr:sp macro="" textlink="">
      <xdr:nvSpPr>
        <xdr:cNvPr id="2" name="Tekstvak 1">
          <a:extLst>
            <a:ext uri="{FF2B5EF4-FFF2-40B4-BE49-F238E27FC236}">
              <a16:creationId xmlns:a16="http://schemas.microsoft.com/office/drawing/2014/main" id="{BB4E620A-D0DC-42AF-A5DB-5659A5D7E50D}"/>
            </a:ext>
          </a:extLst>
        </xdr:cNvPr>
        <xdr:cNvSpPr txBox="1"/>
      </xdr:nvSpPr>
      <xdr:spPr>
        <a:xfrm>
          <a:off x="0" y="0"/>
          <a:ext cx="13114020" cy="4800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latin typeface="Roboto" panose="02000000000000000000" pitchFamily="2" charset="0"/>
              <a:ea typeface="Roboto" panose="02000000000000000000" pitchFamily="2" charset="0"/>
            </a:rPr>
            <a:t>Toelichting</a:t>
          </a:r>
        </a:p>
        <a:p>
          <a:r>
            <a:rPr lang="nl-NL" sz="1100" b="0">
              <a:latin typeface="Roboto" panose="02000000000000000000" pitchFamily="2" charset="0"/>
              <a:ea typeface="Roboto" panose="02000000000000000000" pitchFamily="2" charset="0"/>
            </a:rPr>
            <a:t>Hieronder</a:t>
          </a:r>
          <a:r>
            <a:rPr lang="nl-NL" sz="1100" b="0" baseline="0">
              <a:latin typeface="Roboto" panose="02000000000000000000" pitchFamily="2" charset="0"/>
              <a:ea typeface="Roboto" panose="02000000000000000000" pitchFamily="2" charset="0"/>
            </a:rPr>
            <a:t> kun je de antwoorden invullen van de drie open vragen (de opmerking bij vraag 6 en vraag 56 en 57). Hier worden in de rest van dit bestand geen berekeningen mee uitgevoerd.</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12</xdr:row>
      <xdr:rowOff>51262</xdr:rowOff>
    </xdr:from>
    <xdr:to>
      <xdr:col>7</xdr:col>
      <xdr:colOff>1188720</xdr:colOff>
      <xdr:row>38</xdr:row>
      <xdr:rowOff>145473</xdr:rowOff>
    </xdr:to>
    <xdr:graphicFrame macro="">
      <xdr:nvGraphicFramePr>
        <xdr:cNvPr id="2" name="Grafiek 1">
          <a:extLst>
            <a:ext uri="{FF2B5EF4-FFF2-40B4-BE49-F238E27FC236}">
              <a16:creationId xmlns:a16="http://schemas.microsoft.com/office/drawing/2014/main" id="{E92AAD30-19F1-48F7-8D70-7CAB5B15FFF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5</xdr:col>
      <xdr:colOff>1112520</xdr:colOff>
      <xdr:row>0</xdr:row>
      <xdr:rowOff>1194955</xdr:rowOff>
    </xdr:to>
    <xdr:sp macro="" textlink="">
      <xdr:nvSpPr>
        <xdr:cNvPr id="3" name="Tekstvak 1">
          <a:extLst>
            <a:ext uri="{FF2B5EF4-FFF2-40B4-BE49-F238E27FC236}">
              <a16:creationId xmlns:a16="http://schemas.microsoft.com/office/drawing/2014/main" id="{3A1A5A4F-8115-4D68-B393-76B458C0ACB7}"/>
            </a:ext>
          </a:extLst>
        </xdr:cNvPr>
        <xdr:cNvSpPr txBox="1"/>
      </xdr:nvSpPr>
      <xdr:spPr>
        <a:xfrm>
          <a:off x="0" y="0"/>
          <a:ext cx="11832475" cy="119495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latin typeface="Roboto" panose="02000000000000000000" pitchFamily="2" charset="0"/>
              <a:ea typeface="Roboto" panose="02000000000000000000" pitchFamily="2" charset="0"/>
            </a:rPr>
            <a:t>Toelichting</a:t>
          </a:r>
        </a:p>
        <a:p>
          <a:r>
            <a:rPr lang="nl-NL" sz="1100" b="0">
              <a:latin typeface="Roboto" panose="02000000000000000000" pitchFamily="2" charset="0"/>
              <a:ea typeface="Roboto" panose="02000000000000000000" pitchFamily="2" charset="0"/>
            </a:rPr>
            <a:t>Hieronder zie</a:t>
          </a:r>
          <a:r>
            <a:rPr lang="nl-NL" sz="1100" b="0" baseline="0">
              <a:latin typeface="Roboto" panose="02000000000000000000" pitchFamily="2" charset="0"/>
              <a:ea typeface="Roboto" panose="02000000000000000000" pitchFamily="2" charset="0"/>
            </a:rPr>
            <a:t> je </a:t>
          </a:r>
          <a:r>
            <a:rPr lang="nl-NL" sz="1100" b="0">
              <a:latin typeface="Roboto" panose="02000000000000000000" pitchFamily="2" charset="0"/>
              <a:ea typeface="Roboto" panose="02000000000000000000" pitchFamily="2" charset="0"/>
            </a:rPr>
            <a:t>de gemiddelde scores op alle onderwerpen. In</a:t>
          </a:r>
          <a:r>
            <a:rPr lang="nl-NL" sz="1100" b="0" baseline="0">
              <a:latin typeface="Roboto" panose="02000000000000000000" pitchFamily="2" charset="0"/>
              <a:ea typeface="Roboto" panose="02000000000000000000" pitchFamily="2" charset="0"/>
            </a:rPr>
            <a:t> de blauwe box kun je filters aanzetten. Bij "leidinggevende positie" kun je bijvoorbeeld "ja" selecteren. De gemiddelde scores voor leidinggevenden worden dan automatisch weergegeven.</a:t>
          </a:r>
        </a:p>
        <a:p>
          <a:endParaRPr lang="nl-NL" sz="1100" b="0" baseline="0">
            <a:latin typeface="Roboto" panose="02000000000000000000" pitchFamily="2" charset="0"/>
            <a:ea typeface="Roboto" panose="02000000000000000000" pitchFamily="2" charset="0"/>
          </a:endParaRPr>
        </a:p>
        <a:p>
          <a:r>
            <a:rPr lang="nl-NL" sz="1100" b="1" baseline="0">
              <a:solidFill>
                <a:srgbClr val="FF0000"/>
              </a:solidFill>
              <a:latin typeface="Roboto" panose="02000000000000000000" pitchFamily="2" charset="0"/>
              <a:ea typeface="Roboto" panose="02000000000000000000" pitchFamily="2" charset="0"/>
            </a:rPr>
            <a:t>LET OP: </a:t>
          </a:r>
          <a:r>
            <a:rPr lang="nl-NL" sz="1100" b="0" baseline="0">
              <a:latin typeface="Roboto" panose="02000000000000000000" pitchFamily="2" charset="0"/>
              <a:ea typeface="Roboto" panose="02000000000000000000" pitchFamily="2" charset="0"/>
            </a:rPr>
            <a:t>klik voodat je begint met de rechter muisknop op de witte achtergrond van de figuur en klik "data verversen" (de bovenste optie) in het keuzemenu dat verschijnt.</a:t>
          </a:r>
        </a:p>
      </xdr:txBody>
    </xdr:sp>
    <xdr:clientData/>
  </xdr:twoCellAnchor>
  <xdr:twoCellAnchor>
    <xdr:from>
      <xdr:col>0</xdr:col>
      <xdr:colOff>8659</xdr:colOff>
      <xdr:row>12</xdr:row>
      <xdr:rowOff>13855</xdr:rowOff>
    </xdr:from>
    <xdr:to>
      <xdr:col>7</xdr:col>
      <xdr:colOff>1463385</xdr:colOff>
      <xdr:row>15</xdr:row>
      <xdr:rowOff>0</xdr:rowOff>
    </xdr:to>
    <xdr:sp macro="" textlink="">
      <xdr:nvSpPr>
        <xdr:cNvPr id="4" name="Tekstvak 1">
          <a:extLst>
            <a:ext uri="{FF2B5EF4-FFF2-40B4-BE49-F238E27FC236}">
              <a16:creationId xmlns:a16="http://schemas.microsoft.com/office/drawing/2014/main" id="{A13C315B-ACF5-4BCD-9601-1288231DAEC4}"/>
            </a:ext>
          </a:extLst>
        </xdr:cNvPr>
        <xdr:cNvSpPr txBox="1"/>
      </xdr:nvSpPr>
      <xdr:spPr>
        <a:xfrm>
          <a:off x="8659" y="3243696"/>
          <a:ext cx="16374340" cy="53166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NL" sz="1100" b="0" baseline="0">
            <a:latin typeface="Roboto" panose="02000000000000000000" pitchFamily="2" charset="0"/>
            <a:ea typeface="Roboto" panose="02000000000000000000" pitchFamily="2"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297180</xdr:colOff>
      <xdr:row>0</xdr:row>
      <xdr:rowOff>7620</xdr:rowOff>
    </xdr:from>
    <xdr:to>
      <xdr:col>12</xdr:col>
      <xdr:colOff>0</xdr:colOff>
      <xdr:row>14</xdr:row>
      <xdr:rowOff>167640</xdr:rowOff>
    </xdr:to>
    <xdr:sp macro="" textlink="">
      <xdr:nvSpPr>
        <xdr:cNvPr id="7" name="Tekstvak 6">
          <a:extLst>
            <a:ext uri="{FF2B5EF4-FFF2-40B4-BE49-F238E27FC236}">
              <a16:creationId xmlns:a16="http://schemas.microsoft.com/office/drawing/2014/main" id="{03B81621-9929-4B9B-91C9-67F01F86629A}"/>
            </a:ext>
          </a:extLst>
        </xdr:cNvPr>
        <xdr:cNvSpPr txBox="1"/>
      </xdr:nvSpPr>
      <xdr:spPr>
        <a:xfrm>
          <a:off x="4564380" y="7620"/>
          <a:ext cx="2750820" cy="27203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t>Toelichting figuur: Topics thuiswerken</a:t>
          </a:r>
        </a:p>
        <a:p>
          <a:r>
            <a:rPr lang="nl-NL" sz="1100" b="0"/>
            <a:t>Hiernaast</a:t>
          </a:r>
          <a:r>
            <a:rPr lang="nl-NL" sz="1100" b="0" baseline="0"/>
            <a:t> ziet u de figuur met daarin alle gemiddelde scores van alle topics.</a:t>
          </a:r>
        </a:p>
        <a:p>
          <a:r>
            <a:rPr lang="nl-NL" sz="1100" b="0" baseline="0"/>
            <a:t>Zo geeft werktijdsdruk een gemiddelde score van alle vragen die werktijdsdruk meten, geeft autonomie een gemiddelde score van alle vragen die autonomie meten etcetera.</a:t>
          </a:r>
        </a:p>
        <a:p>
          <a:endParaRPr lang="nl-NL" sz="1100" b="0" baseline="0"/>
        </a:p>
        <a:p>
          <a:endParaRPr lang="nl-NL" sz="1100" b="0" baseline="0"/>
        </a:p>
        <a:p>
          <a:r>
            <a:rPr lang="nl-NL" sz="1100" b="0" baseline="0">
              <a:solidFill>
                <a:srgbClr val="FF0000"/>
              </a:solidFill>
            </a:rPr>
            <a:t>werktijdsdruk, vermoeidheid omschalen voor interpretatie?</a:t>
          </a:r>
          <a:endParaRPr lang="nl-NL" sz="1100" b="0">
            <a:solidFill>
              <a:srgbClr val="FF0000"/>
            </a:solidFill>
          </a:endParaRPr>
        </a:p>
        <a:p>
          <a:endParaRPr lang="nl-NL" sz="1100"/>
        </a:p>
      </xdr:txBody>
    </xdr:sp>
    <xdr:clientData/>
  </xdr:twoCellAnchor>
  <xdr:twoCellAnchor>
    <xdr:from>
      <xdr:col>0</xdr:col>
      <xdr:colOff>0</xdr:colOff>
      <xdr:row>0</xdr:row>
      <xdr:rowOff>0</xdr:rowOff>
    </xdr:from>
    <xdr:to>
      <xdr:col>7</xdr:col>
      <xdr:colOff>304800</xdr:colOff>
      <xdr:row>15</xdr:row>
      <xdr:rowOff>24765</xdr:rowOff>
    </xdr:to>
    <xdr:graphicFrame macro="">
      <xdr:nvGraphicFramePr>
        <xdr:cNvPr id="19" name="Grafiek 18">
          <a:extLst>
            <a:ext uri="{FF2B5EF4-FFF2-40B4-BE49-F238E27FC236}">
              <a16:creationId xmlns:a16="http://schemas.microsoft.com/office/drawing/2014/main" id="{8524462F-9B27-42CB-8102-2285E64A93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7</xdr:col>
      <xdr:colOff>297180</xdr:colOff>
      <xdr:row>0</xdr:row>
      <xdr:rowOff>0</xdr:rowOff>
    </xdr:from>
    <xdr:to>
      <xdr:col>12</xdr:col>
      <xdr:colOff>405765</xdr:colOff>
      <xdr:row>22</xdr:row>
      <xdr:rowOff>5715</xdr:rowOff>
    </xdr:to>
    <xdr:sp macro="" textlink="">
      <xdr:nvSpPr>
        <xdr:cNvPr id="2" name="Tekstvak 4">
          <a:extLst>
            <a:ext uri="{FF2B5EF4-FFF2-40B4-BE49-F238E27FC236}">
              <a16:creationId xmlns:a16="http://schemas.microsoft.com/office/drawing/2014/main" id="{74590707-9690-47A1-8193-5D41DF7BEA1E}"/>
            </a:ext>
          </a:extLst>
        </xdr:cNvPr>
        <xdr:cNvSpPr txBox="1"/>
      </xdr:nvSpPr>
      <xdr:spPr>
        <a:xfrm>
          <a:off x="4564380" y="0"/>
          <a:ext cx="3156585" cy="4029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latin typeface="Roboto" panose="02000000000000000000" pitchFamily="2" charset="0"/>
              <a:ea typeface="Roboto" panose="02000000000000000000" pitchFamily="2" charset="0"/>
            </a:rPr>
            <a:t>Houding</a:t>
          </a:r>
          <a:r>
            <a:rPr lang="nl-NL" sz="1100" b="1" baseline="0">
              <a:latin typeface="Roboto" panose="02000000000000000000" pitchFamily="2" charset="0"/>
              <a:ea typeface="Roboto" panose="02000000000000000000" pitchFamily="2" charset="0"/>
            </a:rPr>
            <a:t> ten aanzien van thuiswerken</a:t>
          </a:r>
          <a:r>
            <a:rPr lang="nl-NL" sz="1100" b="1">
              <a:latin typeface="Roboto" panose="02000000000000000000" pitchFamily="2" charset="0"/>
              <a:ea typeface="Roboto" panose="02000000000000000000" pitchFamily="2" charset="0"/>
            </a:rPr>
            <a:t>:</a:t>
          </a:r>
        </a:p>
        <a:p>
          <a:r>
            <a:rPr lang="nl-NL" sz="1100">
              <a:latin typeface="Roboto" panose="02000000000000000000" pitchFamily="2" charset="0"/>
              <a:ea typeface="Roboto" panose="02000000000000000000" pitchFamily="2" charset="0"/>
            </a:rPr>
            <a:t>Hiernaast zie</a:t>
          </a:r>
          <a:r>
            <a:rPr lang="nl-NL" sz="1100" baseline="0">
              <a:latin typeface="Roboto" panose="02000000000000000000" pitchFamily="2" charset="0"/>
              <a:ea typeface="Roboto" panose="02000000000000000000" pitchFamily="2" charset="0"/>
            </a:rPr>
            <a:t> je een figuur met daarin de attitude tegenover thuiswerken. Dit is gemeten met de volgende vraag:</a:t>
          </a:r>
        </a:p>
        <a:p>
          <a:endParaRPr lang="nl-NL" sz="1100" baseline="0">
            <a:latin typeface="Roboto" panose="02000000000000000000" pitchFamily="2" charset="0"/>
            <a:ea typeface="Roboto" panose="02000000000000000000" pitchFamily="2" charset="0"/>
          </a:endParaRPr>
        </a:p>
        <a:p>
          <a:r>
            <a:rPr lang="nl-NL" sz="1100" baseline="0">
              <a:latin typeface="Roboto" panose="02000000000000000000" pitchFamily="2" charset="0"/>
              <a:ea typeface="Roboto" panose="02000000000000000000" pitchFamily="2" charset="0"/>
            </a:rPr>
            <a:t>"Hoe kijk je over het algemeen tegen thuiswerken aan?"</a:t>
          </a:r>
        </a:p>
      </xdr:txBody>
    </xdr:sp>
    <xdr:clientData/>
  </xdr:twoCellAnchor>
  <xdr:twoCellAnchor>
    <xdr:from>
      <xdr:col>0</xdr:col>
      <xdr:colOff>0</xdr:colOff>
      <xdr:row>0</xdr:row>
      <xdr:rowOff>30480</xdr:rowOff>
    </xdr:from>
    <xdr:to>
      <xdr:col>7</xdr:col>
      <xdr:colOff>350520</xdr:colOff>
      <xdr:row>22</xdr:row>
      <xdr:rowOff>45720</xdr:rowOff>
    </xdr:to>
    <xdr:graphicFrame macro="">
      <xdr:nvGraphicFramePr>
        <xdr:cNvPr id="4" name="Chart 3">
          <a:extLst>
            <a:ext uri="{FF2B5EF4-FFF2-40B4-BE49-F238E27FC236}">
              <a16:creationId xmlns:a16="http://schemas.microsoft.com/office/drawing/2014/main" id="{E4463E1D-2F1D-4B58-8101-DB455A93AA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6</xdr:col>
      <xdr:colOff>234315</xdr:colOff>
      <xdr:row>0</xdr:row>
      <xdr:rowOff>0</xdr:rowOff>
    </xdr:from>
    <xdr:to>
      <xdr:col>9</xdr:col>
      <xdr:colOff>15240</xdr:colOff>
      <xdr:row>22</xdr:row>
      <xdr:rowOff>76200</xdr:rowOff>
    </xdr:to>
    <xdr:sp macro="" textlink="">
      <xdr:nvSpPr>
        <xdr:cNvPr id="5" name="Tekstvak 4">
          <a:extLst>
            <a:ext uri="{FF2B5EF4-FFF2-40B4-BE49-F238E27FC236}">
              <a16:creationId xmlns:a16="http://schemas.microsoft.com/office/drawing/2014/main" id="{581EF5DF-C5B1-4980-BCC7-169F2954144E}"/>
            </a:ext>
          </a:extLst>
        </xdr:cNvPr>
        <xdr:cNvSpPr txBox="1"/>
      </xdr:nvSpPr>
      <xdr:spPr>
        <a:xfrm>
          <a:off x="4615815" y="0"/>
          <a:ext cx="3156585" cy="40995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latin typeface="Roboto" panose="02000000000000000000" pitchFamily="2" charset="0"/>
              <a:ea typeface="Roboto" panose="02000000000000000000" pitchFamily="2" charset="0"/>
            </a:rPr>
            <a:t>Werkdruk:</a:t>
          </a:r>
        </a:p>
        <a:p>
          <a:r>
            <a:rPr lang="nl-NL" sz="1100">
              <a:latin typeface="Roboto" panose="02000000000000000000" pitchFamily="2" charset="0"/>
              <a:ea typeface="Roboto" panose="02000000000000000000" pitchFamily="2" charset="0"/>
            </a:rPr>
            <a:t>Hiernaast zie</a:t>
          </a:r>
          <a:r>
            <a:rPr lang="nl-NL" sz="1100" baseline="0">
              <a:latin typeface="Roboto" panose="02000000000000000000" pitchFamily="2" charset="0"/>
              <a:ea typeface="Roboto" panose="02000000000000000000" pitchFamily="2" charset="0"/>
            </a:rPr>
            <a:t> je een figuur met daarin  de gemiddelde score die is behaald over alle vragen die werkdruk meten. </a:t>
          </a:r>
        </a:p>
        <a:p>
          <a:endParaRPr lang="nl-NL" sz="1100" baseline="0">
            <a:latin typeface="Roboto" panose="02000000000000000000" pitchFamily="2" charset="0"/>
            <a:ea typeface="Roboto" panose="02000000000000000000" pitchFamily="2" charset="0"/>
          </a:endParaRPr>
        </a:p>
        <a:p>
          <a:r>
            <a:rPr lang="nl-NL" sz="1100" baseline="0">
              <a:latin typeface="Roboto" panose="02000000000000000000" pitchFamily="2" charset="0"/>
              <a:ea typeface="Roboto" panose="02000000000000000000" pitchFamily="2" charset="0"/>
            </a:rPr>
            <a:t>Daaronder is weergegeven hoeveel procent van de werknemers het eens of oneens zijn, en hoeveel deelnemers neutraal aankijken tegen de stellingen die werktijdsdruk meten. De percentages worden weergegeven per stelling.</a:t>
          </a:r>
        </a:p>
        <a:p>
          <a:endParaRPr lang="nl-NL" sz="1100" baseline="0">
            <a:latin typeface="Roboto" panose="02000000000000000000" pitchFamily="2" charset="0"/>
            <a:ea typeface="Roboto" panose="02000000000000000000" pitchFamily="2" charset="0"/>
          </a:endParaRPr>
        </a:p>
        <a:p>
          <a:r>
            <a:rPr lang="nl-NL" sz="1100" baseline="0">
              <a:latin typeface="Roboto" panose="02000000000000000000" pitchFamily="2" charset="0"/>
              <a:ea typeface="Roboto" panose="02000000000000000000" pitchFamily="2" charset="0"/>
            </a:rPr>
            <a:t>Hieronder worden de vragen nogmaals weergegeven:</a:t>
          </a:r>
        </a:p>
        <a:p>
          <a:endParaRPr lang="nl-NL" sz="1100" baseline="0">
            <a:latin typeface="Roboto" panose="02000000000000000000" pitchFamily="2" charset="0"/>
            <a:ea typeface="Roboto" panose="02000000000000000000" pitchFamily="2" charset="0"/>
          </a:endParaRPr>
        </a:p>
        <a:p>
          <a:r>
            <a:rPr lang="nl-NL" sz="1100" baseline="0">
              <a:latin typeface="Roboto" panose="02000000000000000000" pitchFamily="2" charset="0"/>
              <a:ea typeface="Roboto" panose="02000000000000000000" pitchFamily="2" charset="0"/>
            </a:rPr>
            <a:t>Wanneer ik vanuit huis werk...</a:t>
          </a:r>
        </a:p>
        <a:p>
          <a:r>
            <a:rPr lang="nl-NL" sz="1100" baseline="0">
              <a:latin typeface="Roboto" panose="02000000000000000000" pitchFamily="2" charset="0"/>
              <a:ea typeface="Roboto" panose="02000000000000000000" pitchFamily="2" charset="0"/>
            </a:rPr>
            <a:t>v08: "Moet ik sneller werken dan op kantoor"</a:t>
          </a:r>
        </a:p>
        <a:p>
          <a:r>
            <a:rPr lang="nl-NL" sz="1100" baseline="0">
              <a:latin typeface="Roboto" panose="02000000000000000000" pitchFamily="2" charset="0"/>
              <a:ea typeface="Roboto" panose="02000000000000000000" pitchFamily="2" charset="0"/>
            </a:rPr>
            <a:t>v09: "</a:t>
          </a:r>
          <a:r>
            <a:rPr lang="nl-NL" sz="1100" b="0" i="0" u="none" strike="noStrike" baseline="0">
              <a:solidFill>
                <a:schemeClr val="dk1"/>
              </a:solidFill>
              <a:latin typeface="Roboto" panose="02000000000000000000" pitchFamily="2" charset="0"/>
              <a:ea typeface="Roboto" panose="02000000000000000000" pitchFamily="2" charset="0"/>
              <a:cs typeface="+mn-cs"/>
            </a:rPr>
            <a:t>Moet ik meer werk doen dan op kantoor"</a:t>
          </a:r>
          <a:endParaRPr lang="nl-NL" sz="1100" baseline="0">
            <a:latin typeface="Roboto" panose="02000000000000000000" pitchFamily="2" charset="0"/>
            <a:ea typeface="Roboto" panose="02000000000000000000" pitchFamily="2" charset="0"/>
          </a:endParaRPr>
        </a:p>
        <a:p>
          <a:r>
            <a:rPr lang="nl-NL" sz="1100" baseline="0">
              <a:latin typeface="Roboto" panose="02000000000000000000" pitchFamily="2" charset="0"/>
              <a:ea typeface="Roboto" panose="02000000000000000000" pitchFamily="2" charset="0"/>
            </a:rPr>
            <a:t>v10: "</a:t>
          </a:r>
          <a:r>
            <a:rPr lang="nl-NL" sz="1100" b="0" i="0" u="none" strike="noStrike" baseline="0">
              <a:solidFill>
                <a:schemeClr val="dk1"/>
              </a:solidFill>
              <a:latin typeface="Roboto" panose="02000000000000000000" pitchFamily="2" charset="0"/>
              <a:ea typeface="Roboto" panose="02000000000000000000" pitchFamily="2" charset="0"/>
              <a:cs typeface="+mn-cs"/>
            </a:rPr>
            <a:t>Moet ik harder werken dan op kantoor"</a:t>
          </a:r>
        </a:p>
      </xdr:txBody>
    </xdr:sp>
    <xdr:clientData/>
  </xdr:twoCellAnchor>
  <xdr:twoCellAnchor>
    <xdr:from>
      <xdr:col>0</xdr:col>
      <xdr:colOff>0</xdr:colOff>
      <xdr:row>0</xdr:row>
      <xdr:rowOff>0</xdr:rowOff>
    </xdr:from>
    <xdr:to>
      <xdr:col>6</xdr:col>
      <xdr:colOff>190500</xdr:colOff>
      <xdr:row>8</xdr:row>
      <xdr:rowOff>160020</xdr:rowOff>
    </xdr:to>
    <xdr:graphicFrame macro="">
      <xdr:nvGraphicFramePr>
        <xdr:cNvPr id="6" name="Chart 5">
          <a:extLst>
            <a:ext uri="{FF2B5EF4-FFF2-40B4-BE49-F238E27FC236}">
              <a16:creationId xmlns:a16="http://schemas.microsoft.com/office/drawing/2014/main" id="{D9C85E53-60C5-4C60-A027-2E84AFD5BA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9</xdr:row>
      <xdr:rowOff>60960</xdr:rowOff>
    </xdr:from>
    <xdr:to>
      <xdr:col>6</xdr:col>
      <xdr:colOff>190500</xdr:colOff>
      <xdr:row>24</xdr:row>
      <xdr:rowOff>60960</xdr:rowOff>
    </xdr:to>
    <xdr:graphicFrame macro="">
      <xdr:nvGraphicFramePr>
        <xdr:cNvPr id="7" name="Chart 6">
          <a:extLst>
            <a:ext uri="{FF2B5EF4-FFF2-40B4-BE49-F238E27FC236}">
              <a16:creationId xmlns:a16="http://schemas.microsoft.com/office/drawing/2014/main" id="{560F20F4-BEB3-4DA4-B6FE-6929EFEEA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Nynke van Miltenburg" refreshedDate="44399.727323611114" createdVersion="7" refreshedVersion="7" minRefreshableVersion="3" recordCount="50" xr:uid="{E9D35D4B-EF88-4800-A3BF-741EF73FC11F}">
  <cacheSource type="worksheet">
    <worksheetSource ref="A3:BO53" sheet="Kopie invoerbestand"/>
  </cacheSource>
  <cacheFields count="67">
    <cacheField name="Respnr" numFmtId="0">
      <sharedItems containsSemiMixedTypes="0" containsString="0" containsNumber="1" containsInteger="1" minValue="1" maxValue="50"/>
    </cacheField>
    <cacheField name="Afdeling" numFmtId="0">
      <sharedItems containsMixedTypes="1" containsNumber="1" containsInteger="1" minValue="0" maxValue="10" count="3">
        <s v=""/>
        <n v="0" u="1"/>
        <n v="10" u="1"/>
      </sharedItems>
    </cacheField>
    <cacheField name="Leidinggevende positie" numFmtId="0">
      <sharedItems containsMixedTypes="1" containsNumber="1" containsInteger="1" minValue="1" maxValue="2" count="3">
        <s v=""/>
        <n v="2" u="1"/>
        <n v="1" u="1"/>
      </sharedItems>
    </cacheField>
    <cacheField name="&gt;2 jaar in functie" numFmtId="0">
      <sharedItems containsMixedTypes="1" containsNumber="1" containsInteger="1" minValue="1" maxValue="99" count="4">
        <s v=""/>
        <n v="99" u="1"/>
        <n v="2" u="1"/>
        <n v="1" u="1"/>
      </sharedItems>
    </cacheField>
    <cacheField name="Huidig % thuiswerken" numFmtId="0">
      <sharedItems containsMixedTypes="1" containsNumber="1" containsInteger="1" minValue="3" maxValue="99" count="5">
        <s v=""/>
        <n v="3" u="1"/>
        <n v="99" u="1"/>
        <n v="4" u="1"/>
        <n v="5" u="1"/>
      </sharedItems>
    </cacheField>
    <cacheField name="Zorgtaken" numFmtId="0">
      <sharedItems containsMixedTypes="1" containsNumber="1" containsInteger="1" minValue="1" maxValue="2" count="3">
        <s v=""/>
        <n v="2" u="1"/>
        <n v="1" u="1"/>
      </sharedItems>
    </cacheField>
    <cacheField name="Houding tov thuiswerken" numFmtId="0">
      <sharedItems containsMixedTypes="1" containsNumber="1" containsInteger="1" minValue="1" maxValue="5" count="5">
        <s v=""/>
        <n v="3" u="1"/>
        <n v="4" u="1"/>
        <n v="1" u="1"/>
        <n v="5" u="1"/>
      </sharedItems>
    </cacheField>
    <cacheField name="v08" numFmtId="0">
      <sharedItems/>
    </cacheField>
    <cacheField name="v09" numFmtId="0">
      <sharedItems/>
    </cacheField>
    <cacheField name="v10" numFmtId="0">
      <sharedItems/>
    </cacheField>
    <cacheField name="v11" numFmtId="0">
      <sharedItems/>
    </cacheField>
    <cacheField name="v12" numFmtId="0">
      <sharedItems/>
    </cacheField>
    <cacheField name="v13" numFmtId="0">
      <sharedItems/>
    </cacheField>
    <cacheField name="v14" numFmtId="0">
      <sharedItems/>
    </cacheField>
    <cacheField name="v15" numFmtId="0">
      <sharedItems/>
    </cacheField>
    <cacheField name="v16" numFmtId="0">
      <sharedItems/>
    </cacheField>
    <cacheField name="v17" numFmtId="0">
      <sharedItems/>
    </cacheField>
    <cacheField name="v18" numFmtId="0">
      <sharedItems/>
    </cacheField>
    <cacheField name="v19" numFmtId="0">
      <sharedItems/>
    </cacheField>
    <cacheField name="v20" numFmtId="0">
      <sharedItems/>
    </cacheField>
    <cacheField name="v21" numFmtId="0">
      <sharedItems/>
    </cacheField>
    <cacheField name="v22" numFmtId="0">
      <sharedItems/>
    </cacheField>
    <cacheField name="v23" numFmtId="0">
      <sharedItems/>
    </cacheField>
    <cacheField name="v24" numFmtId="0">
      <sharedItems/>
    </cacheField>
    <cacheField name="v25" numFmtId="0">
      <sharedItems/>
    </cacheField>
    <cacheField name="v26" numFmtId="0">
      <sharedItems/>
    </cacheField>
    <cacheField name="v27*" numFmtId="0">
      <sharedItems/>
    </cacheField>
    <cacheField name="v28" numFmtId="0">
      <sharedItems/>
    </cacheField>
    <cacheField name="v29*" numFmtId="0">
      <sharedItems/>
    </cacheField>
    <cacheField name="v30*" numFmtId="0">
      <sharedItems/>
    </cacheField>
    <cacheField name="v31" numFmtId="0">
      <sharedItems/>
    </cacheField>
    <cacheField name="v32" numFmtId="0">
      <sharedItems/>
    </cacheField>
    <cacheField name="v33" numFmtId="0">
      <sharedItems/>
    </cacheField>
    <cacheField name="v34" numFmtId="0">
      <sharedItems/>
    </cacheField>
    <cacheField name="v35" numFmtId="0">
      <sharedItems/>
    </cacheField>
    <cacheField name="v36" numFmtId="0">
      <sharedItems/>
    </cacheField>
    <cacheField name="v37" numFmtId="0">
      <sharedItems/>
    </cacheField>
    <cacheField name="v38" numFmtId="0">
      <sharedItems/>
    </cacheField>
    <cacheField name="v39" numFmtId="0">
      <sharedItems/>
    </cacheField>
    <cacheField name="v40" numFmtId="0">
      <sharedItems/>
    </cacheField>
    <cacheField name="v41" numFmtId="0">
      <sharedItems/>
    </cacheField>
    <cacheField name="v42" numFmtId="0">
      <sharedItems/>
    </cacheField>
    <cacheField name="v43" numFmtId="0">
      <sharedItems/>
    </cacheField>
    <cacheField name="v44" numFmtId="0">
      <sharedItems/>
    </cacheField>
    <cacheField name="v45" numFmtId="0">
      <sharedItems/>
    </cacheField>
    <cacheField name="v46" numFmtId="0">
      <sharedItems/>
    </cacheField>
    <cacheField name="v47" numFmtId="0">
      <sharedItems/>
    </cacheField>
    <cacheField name="v48*" numFmtId="0">
      <sharedItems/>
    </cacheField>
    <cacheField name="v49*" numFmtId="0">
      <sharedItems/>
    </cacheField>
    <cacheField name="v50" numFmtId="0">
      <sharedItems/>
    </cacheField>
    <cacheField name="v51" numFmtId="0">
      <sharedItems/>
    </cacheField>
    <cacheField name="v52" numFmtId="0">
      <sharedItems/>
    </cacheField>
    <cacheField name="v53" numFmtId="0">
      <sharedItems/>
    </cacheField>
    <cacheField name="Wil in de toekomst thuiswerken" numFmtId="0">
      <sharedItems count="4">
        <s v=""/>
        <s v="nee" u="1"/>
        <s v="geen antwoord" u="1"/>
        <s v="ja" u="1"/>
      </sharedItems>
    </cacheField>
    <cacheField name="Gewenst % thuiswerken toekomst" numFmtId="0">
      <sharedItems count="6">
        <s v=""/>
        <s v="21 tot 40%" u="1"/>
        <s v="61 tot 80%" u="1"/>
        <s v="0 tot 20%" u="1"/>
        <s v="41 tot 60%" u="1"/>
        <s v="81 tot 100%" u="1"/>
      </sharedItems>
    </cacheField>
    <cacheField name="Werkdruk" numFmtId="0">
      <sharedItems/>
    </cacheField>
    <cacheField name="Autonomie" numFmtId="0">
      <sharedItems/>
    </cacheField>
    <cacheField name="Verwachting" numFmtId="0">
      <sharedItems/>
    </cacheField>
    <cacheField name="Ondersteuning leidinggevende" numFmtId="0">
      <sharedItems/>
    </cacheField>
    <cacheField name="Ondersteuning collega's" numFmtId="0">
      <sharedItems/>
    </cacheField>
    <cacheField name="Werk-privé balans" numFmtId="0">
      <sharedItems/>
    </cacheField>
    <cacheField name="Thuiswerkplek" numFmtId="0">
      <sharedItems/>
    </cacheField>
    <cacheField name="Vermoeidheid" numFmtId="0">
      <sharedItems/>
    </cacheField>
    <cacheField name="Vitaliteit" numFmtId="0">
      <sharedItems/>
    </cacheField>
    <cacheField name="Productiviteit" numFmtId="0">
      <sharedItems/>
    </cacheField>
    <cacheField name="Betrokkenheid" numFmtId="0">
      <sharedItems/>
    </cacheField>
    <cacheField name="Tevredenheid"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0">
  <r>
    <n v="1"/>
    <x v="0"/>
    <x v="0"/>
    <x v="0"/>
    <x v="0"/>
    <x v="0"/>
    <x v="0"/>
    <s v=""/>
    <s v=""/>
    <s v=""/>
    <s v=""/>
    <s v=""/>
    <s v=""/>
    <s v=""/>
    <s v=""/>
    <s v=""/>
    <s v=""/>
    <s v=""/>
    <s v=""/>
    <s v=""/>
    <s v=""/>
    <s v=""/>
    <s v=""/>
    <s v=""/>
    <s v=""/>
    <s v=""/>
    <s v=""/>
    <s v=""/>
    <s v=""/>
    <s v=""/>
    <s v=""/>
    <s v=""/>
    <s v=""/>
    <s v=""/>
    <s v=""/>
    <s v=""/>
    <s v=""/>
    <s v=""/>
    <s v=""/>
    <s v=""/>
    <s v=""/>
    <s v=""/>
    <s v=""/>
    <s v=""/>
    <s v=""/>
    <s v=""/>
    <s v=""/>
    <s v=""/>
    <s v=""/>
    <s v=""/>
    <s v=""/>
    <s v=""/>
    <s v=""/>
    <x v="0"/>
    <x v="0"/>
    <s v=""/>
    <s v=""/>
    <s v=""/>
    <s v=""/>
    <s v=""/>
    <s v=""/>
    <s v=""/>
    <s v=""/>
    <s v=""/>
    <s v=""/>
    <s v=""/>
    <s v=""/>
  </r>
  <r>
    <n v="2"/>
    <x v="0"/>
    <x v="0"/>
    <x v="0"/>
    <x v="0"/>
    <x v="0"/>
    <x v="0"/>
    <s v=""/>
    <s v=""/>
    <s v=""/>
    <s v=""/>
    <s v=""/>
    <s v=""/>
    <s v=""/>
    <s v=""/>
    <s v=""/>
    <s v=""/>
    <s v=""/>
    <s v=""/>
    <s v=""/>
    <s v=""/>
    <s v=""/>
    <s v=""/>
    <s v=""/>
    <s v=""/>
    <s v=""/>
    <s v=""/>
    <s v=""/>
    <s v=""/>
    <s v=""/>
    <s v=""/>
    <s v=""/>
    <s v=""/>
    <s v=""/>
    <s v=""/>
    <s v=""/>
    <s v=""/>
    <s v=""/>
    <s v=""/>
    <s v=""/>
    <s v=""/>
    <s v=""/>
    <s v=""/>
    <s v=""/>
    <s v=""/>
    <s v=""/>
    <s v=""/>
    <s v=""/>
    <s v=""/>
    <s v=""/>
    <s v=""/>
    <s v=""/>
    <s v=""/>
    <x v="0"/>
    <x v="0"/>
    <s v=""/>
    <s v=""/>
    <s v=""/>
    <s v=""/>
    <s v=""/>
    <s v=""/>
    <s v=""/>
    <s v=""/>
    <s v=""/>
    <s v=""/>
    <s v=""/>
    <s v=""/>
  </r>
  <r>
    <n v="3"/>
    <x v="0"/>
    <x v="0"/>
    <x v="0"/>
    <x v="0"/>
    <x v="0"/>
    <x v="0"/>
    <s v=""/>
    <s v=""/>
    <s v=""/>
    <s v=""/>
    <s v=""/>
    <s v=""/>
    <s v=""/>
    <s v=""/>
    <s v=""/>
    <s v=""/>
    <s v=""/>
    <s v=""/>
    <s v=""/>
    <s v=""/>
    <s v=""/>
    <s v=""/>
    <s v=""/>
    <s v=""/>
    <s v=""/>
    <s v=""/>
    <s v=""/>
    <s v=""/>
    <s v=""/>
    <s v=""/>
    <s v=""/>
    <s v=""/>
    <s v=""/>
    <s v=""/>
    <s v=""/>
    <s v=""/>
    <s v=""/>
    <s v=""/>
    <s v=""/>
    <s v=""/>
    <s v=""/>
    <s v=""/>
    <s v=""/>
    <s v=""/>
    <s v=""/>
    <s v=""/>
    <s v=""/>
    <s v=""/>
    <s v=""/>
    <s v=""/>
    <s v=""/>
    <s v=""/>
    <x v="0"/>
    <x v="0"/>
    <s v=""/>
    <s v=""/>
    <s v=""/>
    <s v=""/>
    <s v=""/>
    <s v=""/>
    <s v=""/>
    <s v=""/>
    <s v=""/>
    <s v=""/>
    <s v=""/>
    <s v=""/>
  </r>
  <r>
    <n v="4"/>
    <x v="0"/>
    <x v="0"/>
    <x v="0"/>
    <x v="0"/>
    <x v="0"/>
    <x v="0"/>
    <s v=""/>
    <s v=""/>
    <s v=""/>
    <s v=""/>
    <s v=""/>
    <s v=""/>
    <s v=""/>
    <s v=""/>
    <s v=""/>
    <s v=""/>
    <s v=""/>
    <s v=""/>
    <s v=""/>
    <s v=""/>
    <s v=""/>
    <s v=""/>
    <s v=""/>
    <s v=""/>
    <s v=""/>
    <s v=""/>
    <s v=""/>
    <s v=""/>
    <s v=""/>
    <s v=""/>
    <s v=""/>
    <s v=""/>
    <s v=""/>
    <s v=""/>
    <s v=""/>
    <s v=""/>
    <s v=""/>
    <s v=""/>
    <s v=""/>
    <s v=""/>
    <s v=""/>
    <s v=""/>
    <s v=""/>
    <s v=""/>
    <s v=""/>
    <s v=""/>
    <s v=""/>
    <s v=""/>
    <s v=""/>
    <s v=""/>
    <s v=""/>
    <s v=""/>
    <x v="0"/>
    <x v="0"/>
    <s v=""/>
    <s v=""/>
    <s v=""/>
    <s v=""/>
    <s v=""/>
    <s v=""/>
    <s v=""/>
    <s v=""/>
    <s v=""/>
    <s v=""/>
    <s v=""/>
    <s v=""/>
  </r>
  <r>
    <n v="5"/>
    <x v="0"/>
    <x v="0"/>
    <x v="0"/>
    <x v="0"/>
    <x v="0"/>
    <x v="0"/>
    <s v=""/>
    <s v=""/>
    <s v=""/>
    <s v=""/>
    <s v=""/>
    <s v=""/>
    <s v=""/>
    <s v=""/>
    <s v=""/>
    <s v=""/>
    <s v=""/>
    <s v=""/>
    <s v=""/>
    <s v=""/>
    <s v=""/>
    <s v=""/>
    <s v=""/>
    <s v=""/>
    <s v=""/>
    <s v=""/>
    <s v=""/>
    <s v=""/>
    <s v=""/>
    <s v=""/>
    <s v=""/>
    <s v=""/>
    <s v=""/>
    <s v=""/>
    <s v=""/>
    <s v=""/>
    <s v=""/>
    <s v=""/>
    <s v=""/>
    <s v=""/>
    <s v=""/>
    <s v=""/>
    <s v=""/>
    <s v=""/>
    <s v=""/>
    <s v=""/>
    <s v=""/>
    <s v=""/>
    <s v=""/>
    <s v=""/>
    <s v=""/>
    <s v=""/>
    <x v="0"/>
    <x v="0"/>
    <s v=""/>
    <s v=""/>
    <s v=""/>
    <s v=""/>
    <s v=""/>
    <s v=""/>
    <s v=""/>
    <s v=""/>
    <s v=""/>
    <s v=""/>
    <s v=""/>
    <s v=""/>
  </r>
  <r>
    <n v="6"/>
    <x v="0"/>
    <x v="0"/>
    <x v="0"/>
    <x v="0"/>
    <x v="0"/>
    <x v="0"/>
    <s v=""/>
    <s v=""/>
    <s v=""/>
    <s v=""/>
    <s v=""/>
    <s v=""/>
    <s v=""/>
    <s v=""/>
    <s v=""/>
    <s v=""/>
    <s v=""/>
    <s v=""/>
    <s v=""/>
    <s v=""/>
    <s v=""/>
    <s v=""/>
    <s v=""/>
    <s v=""/>
    <s v=""/>
    <s v=""/>
    <s v=""/>
    <s v=""/>
    <s v=""/>
    <s v=""/>
    <s v=""/>
    <s v=""/>
    <s v=""/>
    <s v=""/>
    <s v=""/>
    <s v=""/>
    <s v=""/>
    <s v=""/>
    <s v=""/>
    <s v=""/>
    <s v=""/>
    <s v=""/>
    <s v=""/>
    <s v=""/>
    <s v=""/>
    <s v=""/>
    <s v=""/>
    <s v=""/>
    <s v=""/>
    <s v=""/>
    <s v=""/>
    <s v=""/>
    <x v="0"/>
    <x v="0"/>
    <s v=""/>
    <s v=""/>
    <s v=""/>
    <s v=""/>
    <s v=""/>
    <s v=""/>
    <s v=""/>
    <s v=""/>
    <s v=""/>
    <s v=""/>
    <s v=""/>
    <s v=""/>
  </r>
  <r>
    <n v="7"/>
    <x v="0"/>
    <x v="0"/>
    <x v="0"/>
    <x v="0"/>
    <x v="0"/>
    <x v="0"/>
    <s v=""/>
    <s v=""/>
    <s v=""/>
    <s v=""/>
    <s v=""/>
    <s v=""/>
    <s v=""/>
    <s v=""/>
    <s v=""/>
    <s v=""/>
    <s v=""/>
    <s v=""/>
    <s v=""/>
    <s v=""/>
    <s v=""/>
    <s v=""/>
    <s v=""/>
    <s v=""/>
    <s v=""/>
    <s v=""/>
    <s v=""/>
    <s v=""/>
    <s v=""/>
    <s v=""/>
    <s v=""/>
    <s v=""/>
    <s v=""/>
    <s v=""/>
    <s v=""/>
    <s v=""/>
    <s v=""/>
    <s v=""/>
    <s v=""/>
    <s v=""/>
    <s v=""/>
    <s v=""/>
    <s v=""/>
    <s v=""/>
    <s v=""/>
    <s v=""/>
    <s v=""/>
    <s v=""/>
    <s v=""/>
    <s v=""/>
    <s v=""/>
    <s v=""/>
    <x v="0"/>
    <x v="0"/>
    <s v=""/>
    <s v=""/>
    <s v=""/>
    <s v=""/>
    <s v=""/>
    <s v=""/>
    <s v=""/>
    <s v=""/>
    <s v=""/>
    <s v=""/>
    <s v=""/>
    <s v=""/>
  </r>
  <r>
    <n v="8"/>
    <x v="0"/>
    <x v="0"/>
    <x v="0"/>
    <x v="0"/>
    <x v="0"/>
    <x v="0"/>
    <s v=""/>
    <s v=""/>
    <s v=""/>
    <s v=""/>
    <s v=""/>
    <s v=""/>
    <s v=""/>
    <s v=""/>
    <s v=""/>
    <s v=""/>
    <s v=""/>
    <s v=""/>
    <s v=""/>
    <s v=""/>
    <s v=""/>
    <s v=""/>
    <s v=""/>
    <s v=""/>
    <s v=""/>
    <s v=""/>
    <s v=""/>
    <s v=""/>
    <s v=""/>
    <s v=""/>
    <s v=""/>
    <s v=""/>
    <s v=""/>
    <s v=""/>
    <s v=""/>
    <s v=""/>
    <s v=""/>
    <s v=""/>
    <s v=""/>
    <s v=""/>
    <s v=""/>
    <s v=""/>
    <s v=""/>
    <s v=""/>
    <s v=""/>
    <s v=""/>
    <s v=""/>
    <s v=""/>
    <s v=""/>
    <s v=""/>
    <s v=""/>
    <s v=""/>
    <x v="0"/>
    <x v="0"/>
    <s v=""/>
    <s v=""/>
    <s v=""/>
    <s v=""/>
    <s v=""/>
    <s v=""/>
    <s v=""/>
    <s v=""/>
    <s v=""/>
    <s v=""/>
    <s v=""/>
    <s v=""/>
  </r>
  <r>
    <n v="9"/>
    <x v="0"/>
    <x v="0"/>
    <x v="0"/>
    <x v="0"/>
    <x v="0"/>
    <x v="0"/>
    <s v=""/>
    <s v=""/>
    <s v=""/>
    <s v=""/>
    <s v=""/>
    <s v=""/>
    <s v=""/>
    <s v=""/>
    <s v=""/>
    <s v=""/>
    <s v=""/>
    <s v=""/>
    <s v=""/>
    <s v=""/>
    <s v=""/>
    <s v=""/>
    <s v=""/>
    <s v=""/>
    <s v=""/>
    <s v=""/>
    <s v=""/>
    <s v=""/>
    <s v=""/>
    <s v=""/>
    <s v=""/>
    <s v=""/>
    <s v=""/>
    <s v=""/>
    <s v=""/>
    <s v=""/>
    <s v=""/>
    <s v=""/>
    <s v=""/>
    <s v=""/>
    <s v=""/>
    <s v=""/>
    <s v=""/>
    <s v=""/>
    <s v=""/>
    <s v=""/>
    <s v=""/>
    <s v=""/>
    <s v=""/>
    <s v=""/>
    <s v=""/>
    <s v=""/>
    <x v="0"/>
    <x v="0"/>
    <s v=""/>
    <s v=""/>
    <s v=""/>
    <s v=""/>
    <s v=""/>
    <s v=""/>
    <s v=""/>
    <s v=""/>
    <s v=""/>
    <s v=""/>
    <s v=""/>
    <s v=""/>
  </r>
  <r>
    <n v="10"/>
    <x v="0"/>
    <x v="0"/>
    <x v="0"/>
    <x v="0"/>
    <x v="0"/>
    <x v="0"/>
    <s v=""/>
    <s v=""/>
    <s v=""/>
    <s v=""/>
    <s v=""/>
    <s v=""/>
    <s v=""/>
    <s v=""/>
    <s v=""/>
    <s v=""/>
    <s v=""/>
    <s v=""/>
    <s v=""/>
    <s v=""/>
    <s v=""/>
    <s v=""/>
    <s v=""/>
    <s v=""/>
    <s v=""/>
    <s v=""/>
    <s v=""/>
    <s v=""/>
    <s v=""/>
    <s v=""/>
    <s v=""/>
    <s v=""/>
    <s v=""/>
    <s v=""/>
    <s v=""/>
    <s v=""/>
    <s v=""/>
    <s v=""/>
    <s v=""/>
    <s v=""/>
    <s v=""/>
    <s v=""/>
    <s v=""/>
    <s v=""/>
    <s v=""/>
    <s v=""/>
    <s v=""/>
    <s v=""/>
    <s v=""/>
    <s v=""/>
    <s v=""/>
    <s v=""/>
    <x v="0"/>
    <x v="0"/>
    <s v=""/>
    <s v=""/>
    <s v=""/>
    <s v=""/>
    <s v=""/>
    <s v=""/>
    <s v=""/>
    <s v=""/>
    <s v=""/>
    <s v=""/>
    <s v=""/>
    <s v=""/>
  </r>
  <r>
    <n v="11"/>
    <x v="0"/>
    <x v="0"/>
    <x v="0"/>
    <x v="0"/>
    <x v="0"/>
    <x v="0"/>
    <s v=""/>
    <s v=""/>
    <s v=""/>
    <s v=""/>
    <s v=""/>
    <s v=""/>
    <s v=""/>
    <s v=""/>
    <s v=""/>
    <s v=""/>
    <s v=""/>
    <s v=""/>
    <s v=""/>
    <s v=""/>
    <s v=""/>
    <s v=""/>
    <s v=""/>
    <s v=""/>
    <s v=""/>
    <s v=""/>
    <s v=""/>
    <s v=""/>
    <s v=""/>
    <s v=""/>
    <s v=""/>
    <s v=""/>
    <s v=""/>
    <s v=""/>
    <s v=""/>
    <s v=""/>
    <s v=""/>
    <s v=""/>
    <s v=""/>
    <s v=""/>
    <s v=""/>
    <s v=""/>
    <s v=""/>
    <s v=""/>
    <s v=""/>
    <s v=""/>
    <s v=""/>
    <s v=""/>
    <s v=""/>
    <s v=""/>
    <s v=""/>
    <s v=""/>
    <x v="0"/>
    <x v="0"/>
    <s v=""/>
    <s v=""/>
    <s v=""/>
    <s v=""/>
    <s v=""/>
    <s v=""/>
    <s v=""/>
    <s v=""/>
    <s v=""/>
    <s v=""/>
    <s v=""/>
    <s v=""/>
  </r>
  <r>
    <n v="12"/>
    <x v="0"/>
    <x v="0"/>
    <x v="0"/>
    <x v="0"/>
    <x v="0"/>
    <x v="0"/>
    <s v=""/>
    <s v=""/>
    <s v=""/>
    <s v=""/>
    <s v=""/>
    <s v=""/>
    <s v=""/>
    <s v=""/>
    <s v=""/>
    <s v=""/>
    <s v=""/>
    <s v=""/>
    <s v=""/>
    <s v=""/>
    <s v=""/>
    <s v=""/>
    <s v=""/>
    <s v=""/>
    <s v=""/>
    <s v=""/>
    <s v=""/>
    <s v=""/>
    <s v=""/>
    <s v=""/>
    <s v=""/>
    <s v=""/>
    <s v=""/>
    <s v=""/>
    <s v=""/>
    <s v=""/>
    <s v=""/>
    <s v=""/>
    <s v=""/>
    <s v=""/>
    <s v=""/>
    <s v=""/>
    <s v=""/>
    <s v=""/>
    <s v=""/>
    <s v=""/>
    <s v=""/>
    <s v=""/>
    <s v=""/>
    <s v=""/>
    <s v=""/>
    <s v=""/>
    <x v="0"/>
    <x v="0"/>
    <s v=""/>
    <s v=""/>
    <s v=""/>
    <s v=""/>
    <s v=""/>
    <s v=""/>
    <s v=""/>
    <s v=""/>
    <s v=""/>
    <s v=""/>
    <s v=""/>
    <s v=""/>
  </r>
  <r>
    <n v="13"/>
    <x v="0"/>
    <x v="0"/>
    <x v="0"/>
    <x v="0"/>
    <x v="0"/>
    <x v="0"/>
    <s v=""/>
    <s v=""/>
    <s v=""/>
    <s v=""/>
    <s v=""/>
    <s v=""/>
    <s v=""/>
    <s v=""/>
    <s v=""/>
    <s v=""/>
    <s v=""/>
    <s v=""/>
    <s v=""/>
    <s v=""/>
    <s v=""/>
    <s v=""/>
    <s v=""/>
    <s v=""/>
    <s v=""/>
    <s v=""/>
    <s v=""/>
    <s v=""/>
    <s v=""/>
    <s v=""/>
    <s v=""/>
    <s v=""/>
    <s v=""/>
    <s v=""/>
    <s v=""/>
    <s v=""/>
    <s v=""/>
    <s v=""/>
    <s v=""/>
    <s v=""/>
    <s v=""/>
    <s v=""/>
    <s v=""/>
    <s v=""/>
    <s v=""/>
    <s v=""/>
    <s v=""/>
    <s v=""/>
    <s v=""/>
    <s v=""/>
    <s v=""/>
    <s v=""/>
    <x v="0"/>
    <x v="0"/>
    <s v=""/>
    <s v=""/>
    <s v=""/>
    <s v=""/>
    <s v=""/>
    <s v=""/>
    <s v=""/>
    <s v=""/>
    <s v=""/>
    <s v=""/>
    <s v=""/>
    <s v=""/>
  </r>
  <r>
    <n v="14"/>
    <x v="0"/>
    <x v="0"/>
    <x v="0"/>
    <x v="0"/>
    <x v="0"/>
    <x v="0"/>
    <s v=""/>
    <s v=""/>
    <s v=""/>
    <s v=""/>
    <s v=""/>
    <s v=""/>
    <s v=""/>
    <s v=""/>
    <s v=""/>
    <s v=""/>
    <s v=""/>
    <s v=""/>
    <s v=""/>
    <s v=""/>
    <s v=""/>
    <s v=""/>
    <s v=""/>
    <s v=""/>
    <s v=""/>
    <s v=""/>
    <s v=""/>
    <s v=""/>
    <s v=""/>
    <s v=""/>
    <s v=""/>
    <s v=""/>
    <s v=""/>
    <s v=""/>
    <s v=""/>
    <s v=""/>
    <s v=""/>
    <s v=""/>
    <s v=""/>
    <s v=""/>
    <s v=""/>
    <s v=""/>
    <s v=""/>
    <s v=""/>
    <s v=""/>
    <s v=""/>
    <s v=""/>
    <s v=""/>
    <s v=""/>
    <s v=""/>
    <s v=""/>
    <s v=""/>
    <x v="0"/>
    <x v="0"/>
    <s v=""/>
    <s v=""/>
    <s v=""/>
    <s v=""/>
    <s v=""/>
    <s v=""/>
    <s v=""/>
    <s v=""/>
    <s v=""/>
    <s v=""/>
    <s v=""/>
    <s v=""/>
  </r>
  <r>
    <n v="15"/>
    <x v="0"/>
    <x v="0"/>
    <x v="0"/>
    <x v="0"/>
    <x v="0"/>
    <x v="0"/>
    <s v=""/>
    <s v=""/>
    <s v=""/>
    <s v=""/>
    <s v=""/>
    <s v=""/>
    <s v=""/>
    <s v=""/>
    <s v=""/>
    <s v=""/>
    <s v=""/>
    <s v=""/>
    <s v=""/>
    <s v=""/>
    <s v=""/>
    <s v=""/>
    <s v=""/>
    <s v=""/>
    <s v=""/>
    <s v=""/>
    <s v=""/>
    <s v=""/>
    <s v=""/>
    <s v=""/>
    <s v=""/>
    <s v=""/>
    <s v=""/>
    <s v=""/>
    <s v=""/>
    <s v=""/>
    <s v=""/>
    <s v=""/>
    <s v=""/>
    <s v=""/>
    <s v=""/>
    <s v=""/>
    <s v=""/>
    <s v=""/>
    <s v=""/>
    <s v=""/>
    <s v=""/>
    <s v=""/>
    <s v=""/>
    <s v=""/>
    <s v=""/>
    <s v=""/>
    <x v="0"/>
    <x v="0"/>
    <s v=""/>
    <s v=""/>
    <s v=""/>
    <s v=""/>
    <s v=""/>
    <s v=""/>
    <s v=""/>
    <s v=""/>
    <s v=""/>
    <s v=""/>
    <s v=""/>
    <s v=""/>
  </r>
  <r>
    <n v="16"/>
    <x v="0"/>
    <x v="0"/>
    <x v="0"/>
    <x v="0"/>
    <x v="0"/>
    <x v="0"/>
    <s v=""/>
    <s v=""/>
    <s v=""/>
    <s v=""/>
    <s v=""/>
    <s v=""/>
    <s v=""/>
    <s v=""/>
    <s v=""/>
    <s v=""/>
    <s v=""/>
    <s v=""/>
    <s v=""/>
    <s v=""/>
    <s v=""/>
    <s v=""/>
    <s v=""/>
    <s v=""/>
    <s v=""/>
    <s v=""/>
    <s v=""/>
    <s v=""/>
    <s v=""/>
    <s v=""/>
    <s v=""/>
    <s v=""/>
    <s v=""/>
    <s v=""/>
    <s v=""/>
    <s v=""/>
    <s v=""/>
    <s v=""/>
    <s v=""/>
    <s v=""/>
    <s v=""/>
    <s v=""/>
    <s v=""/>
    <s v=""/>
    <s v=""/>
    <s v=""/>
    <s v=""/>
    <s v=""/>
    <s v=""/>
    <s v=""/>
    <s v=""/>
    <s v=""/>
    <x v="0"/>
    <x v="0"/>
    <s v=""/>
    <s v=""/>
    <s v=""/>
    <s v=""/>
    <s v=""/>
    <s v=""/>
    <s v=""/>
    <s v=""/>
    <s v=""/>
    <s v=""/>
    <s v=""/>
    <s v=""/>
  </r>
  <r>
    <n v="17"/>
    <x v="0"/>
    <x v="0"/>
    <x v="0"/>
    <x v="0"/>
    <x v="0"/>
    <x v="0"/>
    <s v=""/>
    <s v=""/>
    <s v=""/>
    <s v=""/>
    <s v=""/>
    <s v=""/>
    <s v=""/>
    <s v=""/>
    <s v=""/>
    <s v=""/>
    <s v=""/>
    <s v=""/>
    <s v=""/>
    <s v=""/>
    <s v=""/>
    <s v=""/>
    <s v=""/>
    <s v=""/>
    <s v=""/>
    <s v=""/>
    <s v=""/>
    <s v=""/>
    <s v=""/>
    <s v=""/>
    <s v=""/>
    <s v=""/>
    <s v=""/>
    <s v=""/>
    <s v=""/>
    <s v=""/>
    <s v=""/>
    <s v=""/>
    <s v=""/>
    <s v=""/>
    <s v=""/>
    <s v=""/>
    <s v=""/>
    <s v=""/>
    <s v=""/>
    <s v=""/>
    <s v=""/>
    <s v=""/>
    <s v=""/>
    <s v=""/>
    <s v=""/>
    <s v=""/>
    <x v="0"/>
    <x v="0"/>
    <s v=""/>
    <s v=""/>
    <s v=""/>
    <s v=""/>
    <s v=""/>
    <s v=""/>
    <s v=""/>
    <s v=""/>
    <s v=""/>
    <s v=""/>
    <s v=""/>
    <s v=""/>
  </r>
  <r>
    <n v="18"/>
    <x v="0"/>
    <x v="0"/>
    <x v="0"/>
    <x v="0"/>
    <x v="0"/>
    <x v="0"/>
    <s v=""/>
    <s v=""/>
    <s v=""/>
    <s v=""/>
    <s v=""/>
    <s v=""/>
    <s v=""/>
    <s v=""/>
    <s v=""/>
    <s v=""/>
    <s v=""/>
    <s v=""/>
    <s v=""/>
    <s v=""/>
    <s v=""/>
    <s v=""/>
    <s v=""/>
    <s v=""/>
    <s v=""/>
    <s v=""/>
    <s v=""/>
    <s v=""/>
    <s v=""/>
    <s v=""/>
    <s v=""/>
    <s v=""/>
    <s v=""/>
    <s v=""/>
    <s v=""/>
    <s v=""/>
    <s v=""/>
    <s v=""/>
    <s v=""/>
    <s v=""/>
    <s v=""/>
    <s v=""/>
    <s v=""/>
    <s v=""/>
    <s v=""/>
    <s v=""/>
    <s v=""/>
    <s v=""/>
    <s v=""/>
    <s v=""/>
    <s v=""/>
    <s v=""/>
    <x v="0"/>
    <x v="0"/>
    <s v=""/>
    <s v=""/>
    <s v=""/>
    <s v=""/>
    <s v=""/>
    <s v=""/>
    <s v=""/>
    <s v=""/>
    <s v=""/>
    <s v=""/>
    <s v=""/>
    <s v=""/>
  </r>
  <r>
    <n v="19"/>
    <x v="0"/>
    <x v="0"/>
    <x v="0"/>
    <x v="0"/>
    <x v="0"/>
    <x v="0"/>
    <s v=""/>
    <s v=""/>
    <s v=""/>
    <s v=""/>
    <s v=""/>
    <s v=""/>
    <s v=""/>
    <s v=""/>
    <s v=""/>
    <s v=""/>
    <s v=""/>
    <s v=""/>
    <s v=""/>
    <s v=""/>
    <s v=""/>
    <s v=""/>
    <s v=""/>
    <s v=""/>
    <s v=""/>
    <s v=""/>
    <s v=""/>
    <s v=""/>
    <s v=""/>
    <s v=""/>
    <s v=""/>
    <s v=""/>
    <s v=""/>
    <s v=""/>
    <s v=""/>
    <s v=""/>
    <s v=""/>
    <s v=""/>
    <s v=""/>
    <s v=""/>
    <s v=""/>
    <s v=""/>
    <s v=""/>
    <s v=""/>
    <s v=""/>
    <s v=""/>
    <s v=""/>
    <s v=""/>
    <s v=""/>
    <s v=""/>
    <s v=""/>
    <s v=""/>
    <x v="0"/>
    <x v="0"/>
    <s v=""/>
    <s v=""/>
    <s v=""/>
    <s v=""/>
    <s v=""/>
    <s v=""/>
    <s v=""/>
    <s v=""/>
    <s v=""/>
    <s v=""/>
    <s v=""/>
    <s v=""/>
  </r>
  <r>
    <n v="20"/>
    <x v="0"/>
    <x v="0"/>
    <x v="0"/>
    <x v="0"/>
    <x v="0"/>
    <x v="0"/>
    <s v=""/>
    <s v=""/>
    <s v=""/>
    <s v=""/>
    <s v=""/>
    <s v=""/>
    <s v=""/>
    <s v=""/>
    <s v=""/>
    <s v=""/>
    <s v=""/>
    <s v=""/>
    <s v=""/>
    <s v=""/>
    <s v=""/>
    <s v=""/>
    <s v=""/>
    <s v=""/>
    <s v=""/>
    <s v=""/>
    <s v=""/>
    <s v=""/>
    <s v=""/>
    <s v=""/>
    <s v=""/>
    <s v=""/>
    <s v=""/>
    <s v=""/>
    <s v=""/>
    <s v=""/>
    <s v=""/>
    <s v=""/>
    <s v=""/>
    <s v=""/>
    <s v=""/>
    <s v=""/>
    <s v=""/>
    <s v=""/>
    <s v=""/>
    <s v=""/>
    <s v=""/>
    <s v=""/>
    <s v=""/>
    <s v=""/>
    <s v=""/>
    <s v=""/>
    <x v="0"/>
    <x v="0"/>
    <s v=""/>
    <s v=""/>
    <s v=""/>
    <s v=""/>
    <s v=""/>
    <s v=""/>
    <s v=""/>
    <s v=""/>
    <s v=""/>
    <s v=""/>
    <s v=""/>
    <s v=""/>
  </r>
  <r>
    <n v="21"/>
    <x v="0"/>
    <x v="0"/>
    <x v="0"/>
    <x v="0"/>
    <x v="0"/>
    <x v="0"/>
    <s v=""/>
    <s v=""/>
    <s v=""/>
    <s v=""/>
    <s v=""/>
    <s v=""/>
    <s v=""/>
    <s v=""/>
    <s v=""/>
    <s v=""/>
    <s v=""/>
    <s v=""/>
    <s v=""/>
    <s v=""/>
    <s v=""/>
    <s v=""/>
    <s v=""/>
    <s v=""/>
    <s v=""/>
    <s v=""/>
    <s v=""/>
    <s v=""/>
    <s v=""/>
    <s v=""/>
    <s v=""/>
    <s v=""/>
    <s v=""/>
    <s v=""/>
    <s v=""/>
    <s v=""/>
    <s v=""/>
    <s v=""/>
    <s v=""/>
    <s v=""/>
    <s v=""/>
    <s v=""/>
    <s v=""/>
    <s v=""/>
    <s v=""/>
    <s v=""/>
    <s v=""/>
    <s v=""/>
    <s v=""/>
    <s v=""/>
    <s v=""/>
    <s v=""/>
    <x v="0"/>
    <x v="0"/>
    <s v=""/>
    <s v=""/>
    <s v=""/>
    <s v=""/>
    <s v=""/>
    <s v=""/>
    <s v=""/>
    <s v=""/>
    <s v=""/>
    <s v=""/>
    <s v=""/>
    <s v=""/>
  </r>
  <r>
    <n v="22"/>
    <x v="0"/>
    <x v="0"/>
    <x v="0"/>
    <x v="0"/>
    <x v="0"/>
    <x v="0"/>
    <s v=""/>
    <s v=""/>
    <s v=""/>
    <s v=""/>
    <s v=""/>
    <s v=""/>
    <s v=""/>
    <s v=""/>
    <s v=""/>
    <s v=""/>
    <s v=""/>
    <s v=""/>
    <s v=""/>
    <s v=""/>
    <s v=""/>
    <s v=""/>
    <s v=""/>
    <s v=""/>
    <s v=""/>
    <s v=""/>
    <s v=""/>
    <s v=""/>
    <s v=""/>
    <s v=""/>
    <s v=""/>
    <s v=""/>
    <s v=""/>
    <s v=""/>
    <s v=""/>
    <s v=""/>
    <s v=""/>
    <s v=""/>
    <s v=""/>
    <s v=""/>
    <s v=""/>
    <s v=""/>
    <s v=""/>
    <s v=""/>
    <s v=""/>
    <s v=""/>
    <s v=""/>
    <s v=""/>
    <s v=""/>
    <s v=""/>
    <s v=""/>
    <s v=""/>
    <x v="0"/>
    <x v="0"/>
    <s v=""/>
    <s v=""/>
    <s v=""/>
    <s v=""/>
    <s v=""/>
    <s v=""/>
    <s v=""/>
    <s v=""/>
    <s v=""/>
    <s v=""/>
    <s v=""/>
    <s v=""/>
  </r>
  <r>
    <n v="23"/>
    <x v="0"/>
    <x v="0"/>
    <x v="0"/>
    <x v="0"/>
    <x v="0"/>
    <x v="0"/>
    <s v=""/>
    <s v=""/>
    <s v=""/>
    <s v=""/>
    <s v=""/>
    <s v=""/>
    <s v=""/>
    <s v=""/>
    <s v=""/>
    <s v=""/>
    <s v=""/>
    <s v=""/>
    <s v=""/>
    <s v=""/>
    <s v=""/>
    <s v=""/>
    <s v=""/>
    <s v=""/>
    <s v=""/>
    <s v=""/>
    <s v=""/>
    <s v=""/>
    <s v=""/>
    <s v=""/>
    <s v=""/>
    <s v=""/>
    <s v=""/>
    <s v=""/>
    <s v=""/>
    <s v=""/>
    <s v=""/>
    <s v=""/>
    <s v=""/>
    <s v=""/>
    <s v=""/>
    <s v=""/>
    <s v=""/>
    <s v=""/>
    <s v=""/>
    <s v=""/>
    <s v=""/>
    <s v=""/>
    <s v=""/>
    <s v=""/>
    <s v=""/>
    <s v=""/>
    <x v="0"/>
    <x v="0"/>
    <s v=""/>
    <s v=""/>
    <s v=""/>
    <s v=""/>
    <s v=""/>
    <s v=""/>
    <s v=""/>
    <s v=""/>
    <s v=""/>
    <s v=""/>
    <s v=""/>
    <s v=""/>
  </r>
  <r>
    <n v="24"/>
    <x v="0"/>
    <x v="0"/>
    <x v="0"/>
    <x v="0"/>
    <x v="0"/>
    <x v="0"/>
    <s v=""/>
    <s v=""/>
    <s v=""/>
    <s v=""/>
    <s v=""/>
    <s v=""/>
    <s v=""/>
    <s v=""/>
    <s v=""/>
    <s v=""/>
    <s v=""/>
    <s v=""/>
    <s v=""/>
    <s v=""/>
    <s v=""/>
    <s v=""/>
    <s v=""/>
    <s v=""/>
    <s v=""/>
    <s v=""/>
    <s v=""/>
    <s v=""/>
    <s v=""/>
    <s v=""/>
    <s v=""/>
    <s v=""/>
    <s v=""/>
    <s v=""/>
    <s v=""/>
    <s v=""/>
    <s v=""/>
    <s v=""/>
    <s v=""/>
    <s v=""/>
    <s v=""/>
    <s v=""/>
    <s v=""/>
    <s v=""/>
    <s v=""/>
    <s v=""/>
    <s v=""/>
    <s v=""/>
    <s v=""/>
    <s v=""/>
    <s v=""/>
    <s v=""/>
    <x v="0"/>
    <x v="0"/>
    <s v=""/>
    <s v=""/>
    <s v=""/>
    <s v=""/>
    <s v=""/>
    <s v=""/>
    <s v=""/>
    <s v=""/>
    <s v=""/>
    <s v=""/>
    <s v=""/>
    <s v=""/>
  </r>
  <r>
    <n v="25"/>
    <x v="0"/>
    <x v="0"/>
    <x v="0"/>
    <x v="0"/>
    <x v="0"/>
    <x v="0"/>
    <s v=""/>
    <s v=""/>
    <s v=""/>
    <s v=""/>
    <s v=""/>
    <s v=""/>
    <s v=""/>
    <s v=""/>
    <s v=""/>
    <s v=""/>
    <s v=""/>
    <s v=""/>
    <s v=""/>
    <s v=""/>
    <s v=""/>
    <s v=""/>
    <s v=""/>
    <s v=""/>
    <s v=""/>
    <s v=""/>
    <s v=""/>
    <s v=""/>
    <s v=""/>
    <s v=""/>
    <s v=""/>
    <s v=""/>
    <s v=""/>
    <s v=""/>
    <s v=""/>
    <s v=""/>
    <s v=""/>
    <s v=""/>
    <s v=""/>
    <s v=""/>
    <s v=""/>
    <s v=""/>
    <s v=""/>
    <s v=""/>
    <s v=""/>
    <s v=""/>
    <s v=""/>
    <s v=""/>
    <s v=""/>
    <s v=""/>
    <s v=""/>
    <s v=""/>
    <x v="0"/>
    <x v="0"/>
    <s v=""/>
    <s v=""/>
    <s v=""/>
    <s v=""/>
    <s v=""/>
    <s v=""/>
    <s v=""/>
    <s v=""/>
    <s v=""/>
    <s v=""/>
    <s v=""/>
    <s v=""/>
  </r>
  <r>
    <n v="26"/>
    <x v="0"/>
    <x v="0"/>
    <x v="0"/>
    <x v="0"/>
    <x v="0"/>
    <x v="0"/>
    <s v=""/>
    <s v=""/>
    <s v=""/>
    <s v=""/>
    <s v=""/>
    <s v=""/>
    <s v=""/>
    <s v=""/>
    <s v=""/>
    <s v=""/>
    <s v=""/>
    <s v=""/>
    <s v=""/>
    <s v=""/>
    <s v=""/>
    <s v=""/>
    <s v=""/>
    <s v=""/>
    <s v=""/>
    <s v=""/>
    <s v=""/>
    <s v=""/>
    <s v=""/>
    <s v=""/>
    <s v=""/>
    <s v=""/>
    <s v=""/>
    <s v=""/>
    <s v=""/>
    <s v=""/>
    <s v=""/>
    <s v=""/>
    <s v=""/>
    <s v=""/>
    <s v=""/>
    <s v=""/>
    <s v=""/>
    <s v=""/>
    <s v=""/>
    <s v=""/>
    <s v=""/>
    <s v=""/>
    <s v=""/>
    <s v=""/>
    <s v=""/>
    <s v=""/>
    <x v="0"/>
    <x v="0"/>
    <s v=""/>
    <s v=""/>
    <s v=""/>
    <s v=""/>
    <s v=""/>
    <s v=""/>
    <s v=""/>
    <s v=""/>
    <s v=""/>
    <s v=""/>
    <s v=""/>
    <s v=""/>
  </r>
  <r>
    <n v="27"/>
    <x v="0"/>
    <x v="0"/>
    <x v="0"/>
    <x v="0"/>
    <x v="0"/>
    <x v="0"/>
    <s v=""/>
    <s v=""/>
    <s v=""/>
    <s v=""/>
    <s v=""/>
    <s v=""/>
    <s v=""/>
    <s v=""/>
    <s v=""/>
    <s v=""/>
    <s v=""/>
    <s v=""/>
    <s v=""/>
    <s v=""/>
    <s v=""/>
    <s v=""/>
    <s v=""/>
    <s v=""/>
    <s v=""/>
    <s v=""/>
    <s v=""/>
    <s v=""/>
    <s v=""/>
    <s v=""/>
    <s v=""/>
    <s v=""/>
    <s v=""/>
    <s v=""/>
    <s v=""/>
    <s v=""/>
    <s v=""/>
    <s v=""/>
    <s v=""/>
    <s v=""/>
    <s v=""/>
    <s v=""/>
    <s v=""/>
    <s v=""/>
    <s v=""/>
    <s v=""/>
    <s v=""/>
    <s v=""/>
    <s v=""/>
    <s v=""/>
    <s v=""/>
    <s v=""/>
    <x v="0"/>
    <x v="0"/>
    <s v=""/>
    <s v=""/>
    <s v=""/>
    <s v=""/>
    <s v=""/>
    <s v=""/>
    <s v=""/>
    <s v=""/>
    <s v=""/>
    <s v=""/>
    <s v=""/>
    <s v=""/>
  </r>
  <r>
    <n v="28"/>
    <x v="0"/>
    <x v="0"/>
    <x v="0"/>
    <x v="0"/>
    <x v="0"/>
    <x v="0"/>
    <s v=""/>
    <s v=""/>
    <s v=""/>
    <s v=""/>
    <s v=""/>
    <s v=""/>
    <s v=""/>
    <s v=""/>
    <s v=""/>
    <s v=""/>
    <s v=""/>
    <s v=""/>
    <s v=""/>
    <s v=""/>
    <s v=""/>
    <s v=""/>
    <s v=""/>
    <s v=""/>
    <s v=""/>
    <s v=""/>
    <s v=""/>
    <s v=""/>
    <s v=""/>
    <s v=""/>
    <s v=""/>
    <s v=""/>
    <s v=""/>
    <s v=""/>
    <s v=""/>
    <s v=""/>
    <s v=""/>
    <s v=""/>
    <s v=""/>
    <s v=""/>
    <s v=""/>
    <s v=""/>
    <s v=""/>
    <s v=""/>
    <s v=""/>
    <s v=""/>
    <s v=""/>
    <s v=""/>
    <s v=""/>
    <s v=""/>
    <s v=""/>
    <s v=""/>
    <x v="0"/>
    <x v="0"/>
    <s v=""/>
    <s v=""/>
    <s v=""/>
    <s v=""/>
    <s v=""/>
    <s v=""/>
    <s v=""/>
    <s v=""/>
    <s v=""/>
    <s v=""/>
    <s v=""/>
    <s v=""/>
  </r>
  <r>
    <n v="29"/>
    <x v="0"/>
    <x v="0"/>
    <x v="0"/>
    <x v="0"/>
    <x v="0"/>
    <x v="0"/>
    <s v=""/>
    <s v=""/>
    <s v=""/>
    <s v=""/>
    <s v=""/>
    <s v=""/>
    <s v=""/>
    <s v=""/>
    <s v=""/>
    <s v=""/>
    <s v=""/>
    <s v=""/>
    <s v=""/>
    <s v=""/>
    <s v=""/>
    <s v=""/>
    <s v=""/>
    <s v=""/>
    <s v=""/>
    <s v=""/>
    <s v=""/>
    <s v=""/>
    <s v=""/>
    <s v=""/>
    <s v=""/>
    <s v=""/>
    <s v=""/>
    <s v=""/>
    <s v=""/>
    <s v=""/>
    <s v=""/>
    <s v=""/>
    <s v=""/>
    <s v=""/>
    <s v=""/>
    <s v=""/>
    <s v=""/>
    <s v=""/>
    <s v=""/>
    <s v=""/>
    <s v=""/>
    <s v=""/>
    <s v=""/>
    <s v=""/>
    <s v=""/>
    <s v=""/>
    <x v="0"/>
    <x v="0"/>
    <s v=""/>
    <s v=""/>
    <s v=""/>
    <s v=""/>
    <s v=""/>
    <s v=""/>
    <s v=""/>
    <s v=""/>
    <s v=""/>
    <s v=""/>
    <s v=""/>
    <s v=""/>
  </r>
  <r>
    <n v="30"/>
    <x v="0"/>
    <x v="0"/>
    <x v="0"/>
    <x v="0"/>
    <x v="0"/>
    <x v="0"/>
    <s v=""/>
    <s v=""/>
    <s v=""/>
    <s v=""/>
    <s v=""/>
    <s v=""/>
    <s v=""/>
    <s v=""/>
    <s v=""/>
    <s v=""/>
    <s v=""/>
    <s v=""/>
    <s v=""/>
    <s v=""/>
    <s v=""/>
    <s v=""/>
    <s v=""/>
    <s v=""/>
    <s v=""/>
    <s v=""/>
    <s v=""/>
    <s v=""/>
    <s v=""/>
    <s v=""/>
    <s v=""/>
    <s v=""/>
    <s v=""/>
    <s v=""/>
    <s v=""/>
    <s v=""/>
    <s v=""/>
    <s v=""/>
    <s v=""/>
    <s v=""/>
    <s v=""/>
    <s v=""/>
    <s v=""/>
    <s v=""/>
    <s v=""/>
    <s v=""/>
    <s v=""/>
    <s v=""/>
    <s v=""/>
    <s v=""/>
    <s v=""/>
    <s v=""/>
    <x v="0"/>
    <x v="0"/>
    <s v=""/>
    <s v=""/>
    <s v=""/>
    <s v=""/>
    <s v=""/>
    <s v=""/>
    <s v=""/>
    <s v=""/>
    <s v=""/>
    <s v=""/>
    <s v=""/>
    <s v=""/>
  </r>
  <r>
    <n v="31"/>
    <x v="0"/>
    <x v="0"/>
    <x v="0"/>
    <x v="0"/>
    <x v="0"/>
    <x v="0"/>
    <s v=""/>
    <s v=""/>
    <s v=""/>
    <s v=""/>
    <s v=""/>
    <s v=""/>
    <s v=""/>
    <s v=""/>
    <s v=""/>
    <s v=""/>
    <s v=""/>
    <s v=""/>
    <s v=""/>
    <s v=""/>
    <s v=""/>
    <s v=""/>
    <s v=""/>
    <s v=""/>
    <s v=""/>
    <s v=""/>
    <s v=""/>
    <s v=""/>
    <s v=""/>
    <s v=""/>
    <s v=""/>
    <s v=""/>
    <s v=""/>
    <s v=""/>
    <s v=""/>
    <s v=""/>
    <s v=""/>
    <s v=""/>
    <s v=""/>
    <s v=""/>
    <s v=""/>
    <s v=""/>
    <s v=""/>
    <s v=""/>
    <s v=""/>
    <s v=""/>
    <s v=""/>
    <s v=""/>
    <s v=""/>
    <s v=""/>
    <s v=""/>
    <s v=""/>
    <x v="0"/>
    <x v="0"/>
    <s v=""/>
    <s v=""/>
    <s v=""/>
    <s v=""/>
    <s v=""/>
    <s v=""/>
    <s v=""/>
    <s v=""/>
    <s v=""/>
    <s v=""/>
    <s v=""/>
    <s v=""/>
  </r>
  <r>
    <n v="32"/>
    <x v="0"/>
    <x v="0"/>
    <x v="0"/>
    <x v="0"/>
    <x v="0"/>
    <x v="0"/>
    <s v=""/>
    <s v=""/>
    <s v=""/>
    <s v=""/>
    <s v=""/>
    <s v=""/>
    <s v=""/>
    <s v=""/>
    <s v=""/>
    <s v=""/>
    <s v=""/>
    <s v=""/>
    <s v=""/>
    <s v=""/>
    <s v=""/>
    <s v=""/>
    <s v=""/>
    <s v=""/>
    <s v=""/>
    <s v=""/>
    <s v=""/>
    <s v=""/>
    <s v=""/>
    <s v=""/>
    <s v=""/>
    <s v=""/>
    <s v=""/>
    <s v=""/>
    <s v=""/>
    <s v=""/>
    <s v=""/>
    <s v=""/>
    <s v=""/>
    <s v=""/>
    <s v=""/>
    <s v=""/>
    <s v=""/>
    <s v=""/>
    <s v=""/>
    <s v=""/>
    <s v=""/>
    <s v=""/>
    <s v=""/>
    <s v=""/>
    <s v=""/>
    <s v=""/>
    <x v="0"/>
    <x v="0"/>
    <s v=""/>
    <s v=""/>
    <s v=""/>
    <s v=""/>
    <s v=""/>
    <s v=""/>
    <s v=""/>
    <s v=""/>
    <s v=""/>
    <s v=""/>
    <s v=""/>
    <s v=""/>
  </r>
  <r>
    <n v="33"/>
    <x v="0"/>
    <x v="0"/>
    <x v="0"/>
    <x v="0"/>
    <x v="0"/>
    <x v="0"/>
    <s v=""/>
    <s v=""/>
    <s v=""/>
    <s v=""/>
    <s v=""/>
    <s v=""/>
    <s v=""/>
    <s v=""/>
    <s v=""/>
    <s v=""/>
    <s v=""/>
    <s v=""/>
    <s v=""/>
    <s v=""/>
    <s v=""/>
    <s v=""/>
    <s v=""/>
    <s v=""/>
    <s v=""/>
    <s v=""/>
    <s v=""/>
    <s v=""/>
    <s v=""/>
    <s v=""/>
    <s v=""/>
    <s v=""/>
    <s v=""/>
    <s v=""/>
    <s v=""/>
    <s v=""/>
    <s v=""/>
    <s v=""/>
    <s v=""/>
    <s v=""/>
    <s v=""/>
    <s v=""/>
    <s v=""/>
    <s v=""/>
    <s v=""/>
    <s v=""/>
    <s v=""/>
    <s v=""/>
    <s v=""/>
    <s v=""/>
    <s v=""/>
    <s v=""/>
    <x v="0"/>
    <x v="0"/>
    <s v=""/>
    <s v=""/>
    <s v=""/>
    <s v=""/>
    <s v=""/>
    <s v=""/>
    <s v=""/>
    <s v=""/>
    <s v=""/>
    <s v=""/>
    <s v=""/>
    <s v=""/>
  </r>
  <r>
    <n v="34"/>
    <x v="0"/>
    <x v="0"/>
    <x v="0"/>
    <x v="0"/>
    <x v="0"/>
    <x v="0"/>
    <s v=""/>
    <s v=""/>
    <s v=""/>
    <s v=""/>
    <s v=""/>
    <s v=""/>
    <s v=""/>
    <s v=""/>
    <s v=""/>
    <s v=""/>
    <s v=""/>
    <s v=""/>
    <s v=""/>
    <s v=""/>
    <s v=""/>
    <s v=""/>
    <s v=""/>
    <s v=""/>
    <s v=""/>
    <s v=""/>
    <s v=""/>
    <s v=""/>
    <s v=""/>
    <s v=""/>
    <s v=""/>
    <s v=""/>
    <s v=""/>
    <s v=""/>
    <s v=""/>
    <s v=""/>
    <s v=""/>
    <s v=""/>
    <s v=""/>
    <s v=""/>
    <s v=""/>
    <s v=""/>
    <s v=""/>
    <s v=""/>
    <s v=""/>
    <s v=""/>
    <s v=""/>
    <s v=""/>
    <s v=""/>
    <s v=""/>
    <s v=""/>
    <s v=""/>
    <x v="0"/>
    <x v="0"/>
    <s v=""/>
    <s v=""/>
    <s v=""/>
    <s v=""/>
    <s v=""/>
    <s v=""/>
    <s v=""/>
    <s v=""/>
    <s v=""/>
    <s v=""/>
    <s v=""/>
    <s v=""/>
  </r>
  <r>
    <n v="35"/>
    <x v="0"/>
    <x v="0"/>
    <x v="0"/>
    <x v="0"/>
    <x v="0"/>
    <x v="0"/>
    <s v=""/>
    <s v=""/>
    <s v=""/>
    <s v=""/>
    <s v=""/>
    <s v=""/>
    <s v=""/>
    <s v=""/>
    <s v=""/>
    <s v=""/>
    <s v=""/>
    <s v=""/>
    <s v=""/>
    <s v=""/>
    <s v=""/>
    <s v=""/>
    <s v=""/>
    <s v=""/>
    <s v=""/>
    <s v=""/>
    <s v=""/>
    <s v=""/>
    <s v=""/>
    <s v=""/>
    <s v=""/>
    <s v=""/>
    <s v=""/>
    <s v=""/>
    <s v=""/>
    <s v=""/>
    <s v=""/>
    <s v=""/>
    <s v=""/>
    <s v=""/>
    <s v=""/>
    <s v=""/>
    <s v=""/>
    <s v=""/>
    <s v=""/>
    <s v=""/>
    <s v=""/>
    <s v=""/>
    <s v=""/>
    <s v=""/>
    <s v=""/>
    <s v=""/>
    <x v="0"/>
    <x v="0"/>
    <s v=""/>
    <s v=""/>
    <s v=""/>
    <s v=""/>
    <s v=""/>
    <s v=""/>
    <s v=""/>
    <s v=""/>
    <s v=""/>
    <s v=""/>
    <s v=""/>
    <s v=""/>
  </r>
  <r>
    <n v="36"/>
    <x v="0"/>
    <x v="0"/>
    <x v="0"/>
    <x v="0"/>
    <x v="0"/>
    <x v="0"/>
    <s v=""/>
    <s v=""/>
    <s v=""/>
    <s v=""/>
    <s v=""/>
    <s v=""/>
    <s v=""/>
    <s v=""/>
    <s v=""/>
    <s v=""/>
    <s v=""/>
    <s v=""/>
    <s v=""/>
    <s v=""/>
    <s v=""/>
    <s v=""/>
    <s v=""/>
    <s v=""/>
    <s v=""/>
    <s v=""/>
    <s v=""/>
    <s v=""/>
    <s v=""/>
    <s v=""/>
    <s v=""/>
    <s v=""/>
    <s v=""/>
    <s v=""/>
    <s v=""/>
    <s v=""/>
    <s v=""/>
    <s v=""/>
    <s v=""/>
    <s v=""/>
    <s v=""/>
    <s v=""/>
    <s v=""/>
    <s v=""/>
    <s v=""/>
    <s v=""/>
    <s v=""/>
    <s v=""/>
    <s v=""/>
    <s v=""/>
    <s v=""/>
    <s v=""/>
    <x v="0"/>
    <x v="0"/>
    <s v=""/>
    <s v=""/>
    <s v=""/>
    <s v=""/>
    <s v=""/>
    <s v=""/>
    <s v=""/>
    <s v=""/>
    <s v=""/>
    <s v=""/>
    <s v=""/>
    <s v=""/>
  </r>
  <r>
    <n v="37"/>
    <x v="0"/>
    <x v="0"/>
    <x v="0"/>
    <x v="0"/>
    <x v="0"/>
    <x v="0"/>
    <s v=""/>
    <s v=""/>
    <s v=""/>
    <s v=""/>
    <s v=""/>
    <s v=""/>
    <s v=""/>
    <s v=""/>
    <s v=""/>
    <s v=""/>
    <s v=""/>
    <s v=""/>
    <s v=""/>
    <s v=""/>
    <s v=""/>
    <s v=""/>
    <s v=""/>
    <s v=""/>
    <s v=""/>
    <s v=""/>
    <s v=""/>
    <s v=""/>
    <s v=""/>
    <s v=""/>
    <s v=""/>
    <s v=""/>
    <s v=""/>
    <s v=""/>
    <s v=""/>
    <s v=""/>
    <s v=""/>
    <s v=""/>
    <s v=""/>
    <s v=""/>
    <s v=""/>
    <s v=""/>
    <s v=""/>
    <s v=""/>
    <s v=""/>
    <s v=""/>
    <s v=""/>
    <s v=""/>
    <s v=""/>
    <s v=""/>
    <s v=""/>
    <s v=""/>
    <x v="0"/>
    <x v="0"/>
    <s v=""/>
    <s v=""/>
    <s v=""/>
    <s v=""/>
    <s v=""/>
    <s v=""/>
    <s v=""/>
    <s v=""/>
    <s v=""/>
    <s v=""/>
    <s v=""/>
    <s v=""/>
  </r>
  <r>
    <n v="38"/>
    <x v="0"/>
    <x v="0"/>
    <x v="0"/>
    <x v="0"/>
    <x v="0"/>
    <x v="0"/>
    <s v=""/>
    <s v=""/>
    <s v=""/>
    <s v=""/>
    <s v=""/>
    <s v=""/>
    <s v=""/>
    <s v=""/>
    <s v=""/>
    <s v=""/>
    <s v=""/>
    <s v=""/>
    <s v=""/>
    <s v=""/>
    <s v=""/>
    <s v=""/>
    <s v=""/>
    <s v=""/>
    <s v=""/>
    <s v=""/>
    <s v=""/>
    <s v=""/>
    <s v=""/>
    <s v=""/>
    <s v=""/>
    <s v=""/>
    <s v=""/>
    <s v=""/>
    <s v=""/>
    <s v=""/>
    <s v=""/>
    <s v=""/>
    <s v=""/>
    <s v=""/>
    <s v=""/>
    <s v=""/>
    <s v=""/>
    <s v=""/>
    <s v=""/>
    <s v=""/>
    <s v=""/>
    <s v=""/>
    <s v=""/>
    <s v=""/>
    <s v=""/>
    <s v=""/>
    <x v="0"/>
    <x v="0"/>
    <s v=""/>
    <s v=""/>
    <s v=""/>
    <s v=""/>
    <s v=""/>
    <s v=""/>
    <s v=""/>
    <s v=""/>
    <s v=""/>
    <s v=""/>
    <s v=""/>
    <s v=""/>
  </r>
  <r>
    <n v="39"/>
    <x v="0"/>
    <x v="0"/>
    <x v="0"/>
    <x v="0"/>
    <x v="0"/>
    <x v="0"/>
    <s v=""/>
    <s v=""/>
    <s v=""/>
    <s v=""/>
    <s v=""/>
    <s v=""/>
    <s v=""/>
    <s v=""/>
    <s v=""/>
    <s v=""/>
    <s v=""/>
    <s v=""/>
    <s v=""/>
    <s v=""/>
    <s v=""/>
    <s v=""/>
    <s v=""/>
    <s v=""/>
    <s v=""/>
    <s v=""/>
    <s v=""/>
    <s v=""/>
    <s v=""/>
    <s v=""/>
    <s v=""/>
    <s v=""/>
    <s v=""/>
    <s v=""/>
    <s v=""/>
    <s v=""/>
    <s v=""/>
    <s v=""/>
    <s v=""/>
    <s v=""/>
    <s v=""/>
    <s v=""/>
    <s v=""/>
    <s v=""/>
    <s v=""/>
    <s v=""/>
    <s v=""/>
    <s v=""/>
    <s v=""/>
    <s v=""/>
    <s v=""/>
    <s v=""/>
    <x v="0"/>
    <x v="0"/>
    <s v=""/>
    <s v=""/>
    <s v=""/>
    <s v=""/>
    <s v=""/>
    <s v=""/>
    <s v=""/>
    <s v=""/>
    <s v=""/>
    <s v=""/>
    <s v=""/>
    <s v=""/>
  </r>
  <r>
    <n v="40"/>
    <x v="0"/>
    <x v="0"/>
    <x v="0"/>
    <x v="0"/>
    <x v="0"/>
    <x v="0"/>
    <s v=""/>
    <s v=""/>
    <s v=""/>
    <s v=""/>
    <s v=""/>
    <s v=""/>
    <s v=""/>
    <s v=""/>
    <s v=""/>
    <s v=""/>
    <s v=""/>
    <s v=""/>
    <s v=""/>
    <s v=""/>
    <s v=""/>
    <s v=""/>
    <s v=""/>
    <s v=""/>
    <s v=""/>
    <s v=""/>
    <s v=""/>
    <s v=""/>
    <s v=""/>
    <s v=""/>
    <s v=""/>
    <s v=""/>
    <s v=""/>
    <s v=""/>
    <s v=""/>
    <s v=""/>
    <s v=""/>
    <s v=""/>
    <s v=""/>
    <s v=""/>
    <s v=""/>
    <s v=""/>
    <s v=""/>
    <s v=""/>
    <s v=""/>
    <s v=""/>
    <s v=""/>
    <s v=""/>
    <s v=""/>
    <s v=""/>
    <s v=""/>
    <s v=""/>
    <x v="0"/>
    <x v="0"/>
    <s v=""/>
    <s v=""/>
    <s v=""/>
    <s v=""/>
    <s v=""/>
    <s v=""/>
    <s v=""/>
    <s v=""/>
    <s v=""/>
    <s v=""/>
    <s v=""/>
    <s v=""/>
  </r>
  <r>
    <n v="41"/>
    <x v="0"/>
    <x v="0"/>
    <x v="0"/>
    <x v="0"/>
    <x v="0"/>
    <x v="0"/>
    <s v=""/>
    <s v=""/>
    <s v=""/>
    <s v=""/>
    <s v=""/>
    <s v=""/>
    <s v=""/>
    <s v=""/>
    <s v=""/>
    <s v=""/>
    <s v=""/>
    <s v=""/>
    <s v=""/>
    <s v=""/>
    <s v=""/>
    <s v=""/>
    <s v=""/>
    <s v=""/>
    <s v=""/>
    <s v=""/>
    <s v=""/>
    <s v=""/>
    <s v=""/>
    <s v=""/>
    <s v=""/>
    <s v=""/>
    <s v=""/>
    <s v=""/>
    <s v=""/>
    <s v=""/>
    <s v=""/>
    <s v=""/>
    <s v=""/>
    <s v=""/>
    <s v=""/>
    <s v=""/>
    <s v=""/>
    <s v=""/>
    <s v=""/>
    <s v=""/>
    <s v=""/>
    <s v=""/>
    <s v=""/>
    <s v=""/>
    <s v=""/>
    <s v=""/>
    <x v="0"/>
    <x v="0"/>
    <s v=""/>
    <s v=""/>
    <s v=""/>
    <s v=""/>
    <s v=""/>
    <s v=""/>
    <s v=""/>
    <s v=""/>
    <s v=""/>
    <s v=""/>
    <s v=""/>
    <s v=""/>
  </r>
  <r>
    <n v="42"/>
    <x v="0"/>
    <x v="0"/>
    <x v="0"/>
    <x v="0"/>
    <x v="0"/>
    <x v="0"/>
    <s v=""/>
    <s v=""/>
    <s v=""/>
    <s v=""/>
    <s v=""/>
    <s v=""/>
    <s v=""/>
    <s v=""/>
    <s v=""/>
    <s v=""/>
    <s v=""/>
    <s v=""/>
    <s v=""/>
    <s v=""/>
    <s v=""/>
    <s v=""/>
    <s v=""/>
    <s v=""/>
    <s v=""/>
    <s v=""/>
    <s v=""/>
    <s v=""/>
    <s v=""/>
    <s v=""/>
    <s v=""/>
    <s v=""/>
    <s v=""/>
    <s v=""/>
    <s v=""/>
    <s v=""/>
    <s v=""/>
    <s v=""/>
    <s v=""/>
    <s v=""/>
    <s v=""/>
    <s v=""/>
    <s v=""/>
    <s v=""/>
    <s v=""/>
    <s v=""/>
    <s v=""/>
    <s v=""/>
    <s v=""/>
    <s v=""/>
    <s v=""/>
    <s v=""/>
    <x v="0"/>
    <x v="0"/>
    <s v=""/>
    <s v=""/>
    <s v=""/>
    <s v=""/>
    <s v=""/>
    <s v=""/>
    <s v=""/>
    <s v=""/>
    <s v=""/>
    <s v=""/>
    <s v=""/>
    <s v=""/>
  </r>
  <r>
    <n v="43"/>
    <x v="0"/>
    <x v="0"/>
    <x v="0"/>
    <x v="0"/>
    <x v="0"/>
    <x v="0"/>
    <s v=""/>
    <s v=""/>
    <s v=""/>
    <s v=""/>
    <s v=""/>
    <s v=""/>
    <s v=""/>
    <s v=""/>
    <s v=""/>
    <s v=""/>
    <s v=""/>
    <s v=""/>
    <s v=""/>
    <s v=""/>
    <s v=""/>
    <s v=""/>
    <s v=""/>
    <s v=""/>
    <s v=""/>
    <s v=""/>
    <s v=""/>
    <s v=""/>
    <s v=""/>
    <s v=""/>
    <s v=""/>
    <s v=""/>
    <s v=""/>
    <s v=""/>
    <s v=""/>
    <s v=""/>
    <s v=""/>
    <s v=""/>
    <s v=""/>
    <s v=""/>
    <s v=""/>
    <s v=""/>
    <s v=""/>
    <s v=""/>
    <s v=""/>
    <s v=""/>
    <s v=""/>
    <s v=""/>
    <s v=""/>
    <s v=""/>
    <s v=""/>
    <s v=""/>
    <x v="0"/>
    <x v="0"/>
    <s v=""/>
    <s v=""/>
    <s v=""/>
    <s v=""/>
    <s v=""/>
    <s v=""/>
    <s v=""/>
    <s v=""/>
    <s v=""/>
    <s v=""/>
    <s v=""/>
    <s v=""/>
  </r>
  <r>
    <n v="44"/>
    <x v="0"/>
    <x v="0"/>
    <x v="0"/>
    <x v="0"/>
    <x v="0"/>
    <x v="0"/>
    <s v=""/>
    <s v=""/>
    <s v=""/>
    <s v=""/>
    <s v=""/>
    <s v=""/>
    <s v=""/>
    <s v=""/>
    <s v=""/>
    <s v=""/>
    <s v=""/>
    <s v=""/>
    <s v=""/>
    <s v=""/>
    <s v=""/>
    <s v=""/>
    <s v=""/>
    <s v=""/>
    <s v=""/>
    <s v=""/>
    <s v=""/>
    <s v=""/>
    <s v=""/>
    <s v=""/>
    <s v=""/>
    <s v=""/>
    <s v=""/>
    <s v=""/>
    <s v=""/>
    <s v=""/>
    <s v=""/>
    <s v=""/>
    <s v=""/>
    <s v=""/>
    <s v=""/>
    <s v=""/>
    <s v=""/>
    <s v=""/>
    <s v=""/>
    <s v=""/>
    <s v=""/>
    <s v=""/>
    <s v=""/>
    <s v=""/>
    <s v=""/>
    <s v=""/>
    <x v="0"/>
    <x v="0"/>
    <s v=""/>
    <s v=""/>
    <s v=""/>
    <s v=""/>
    <s v=""/>
    <s v=""/>
    <s v=""/>
    <s v=""/>
    <s v=""/>
    <s v=""/>
    <s v=""/>
    <s v=""/>
  </r>
  <r>
    <n v="45"/>
    <x v="0"/>
    <x v="0"/>
    <x v="0"/>
    <x v="0"/>
    <x v="0"/>
    <x v="0"/>
    <s v=""/>
    <s v=""/>
    <s v=""/>
    <s v=""/>
    <s v=""/>
    <s v=""/>
    <s v=""/>
    <s v=""/>
    <s v=""/>
    <s v=""/>
    <s v=""/>
    <s v=""/>
    <s v=""/>
    <s v=""/>
    <s v=""/>
    <s v=""/>
    <s v=""/>
    <s v=""/>
    <s v=""/>
    <s v=""/>
    <s v=""/>
    <s v=""/>
    <s v=""/>
    <s v=""/>
    <s v=""/>
    <s v=""/>
    <s v=""/>
    <s v=""/>
    <s v=""/>
    <s v=""/>
    <s v=""/>
    <s v=""/>
    <s v=""/>
    <s v=""/>
    <s v=""/>
    <s v=""/>
    <s v=""/>
    <s v=""/>
    <s v=""/>
    <s v=""/>
    <s v=""/>
    <s v=""/>
    <s v=""/>
    <s v=""/>
    <s v=""/>
    <s v=""/>
    <x v="0"/>
    <x v="0"/>
    <s v=""/>
    <s v=""/>
    <s v=""/>
    <s v=""/>
    <s v=""/>
    <s v=""/>
    <s v=""/>
    <s v=""/>
    <s v=""/>
    <s v=""/>
    <s v=""/>
    <s v=""/>
  </r>
  <r>
    <n v="46"/>
    <x v="0"/>
    <x v="0"/>
    <x v="0"/>
    <x v="0"/>
    <x v="0"/>
    <x v="0"/>
    <s v=""/>
    <s v=""/>
    <s v=""/>
    <s v=""/>
    <s v=""/>
    <s v=""/>
    <s v=""/>
    <s v=""/>
    <s v=""/>
    <s v=""/>
    <s v=""/>
    <s v=""/>
    <s v=""/>
    <s v=""/>
    <s v=""/>
    <s v=""/>
    <s v=""/>
    <s v=""/>
    <s v=""/>
    <s v=""/>
    <s v=""/>
    <s v=""/>
    <s v=""/>
    <s v=""/>
    <s v=""/>
    <s v=""/>
    <s v=""/>
    <s v=""/>
    <s v=""/>
    <s v=""/>
    <s v=""/>
    <s v=""/>
    <s v=""/>
    <s v=""/>
    <s v=""/>
    <s v=""/>
    <s v=""/>
    <s v=""/>
    <s v=""/>
    <s v=""/>
    <s v=""/>
    <s v=""/>
    <s v=""/>
    <s v=""/>
    <s v=""/>
    <s v=""/>
    <x v="0"/>
    <x v="0"/>
    <s v=""/>
    <s v=""/>
    <s v=""/>
    <s v=""/>
    <s v=""/>
    <s v=""/>
    <s v=""/>
    <s v=""/>
    <s v=""/>
    <s v=""/>
    <s v=""/>
    <s v=""/>
  </r>
  <r>
    <n v="47"/>
    <x v="0"/>
    <x v="0"/>
    <x v="0"/>
    <x v="0"/>
    <x v="0"/>
    <x v="0"/>
    <s v=""/>
    <s v=""/>
    <s v=""/>
    <s v=""/>
    <s v=""/>
    <s v=""/>
    <s v=""/>
    <s v=""/>
    <s v=""/>
    <s v=""/>
    <s v=""/>
    <s v=""/>
    <s v=""/>
    <s v=""/>
    <s v=""/>
    <s v=""/>
    <s v=""/>
    <s v=""/>
    <s v=""/>
    <s v=""/>
    <s v=""/>
    <s v=""/>
    <s v=""/>
    <s v=""/>
    <s v=""/>
    <s v=""/>
    <s v=""/>
    <s v=""/>
    <s v=""/>
    <s v=""/>
    <s v=""/>
    <s v=""/>
    <s v=""/>
    <s v=""/>
    <s v=""/>
    <s v=""/>
    <s v=""/>
    <s v=""/>
    <s v=""/>
    <s v=""/>
    <s v=""/>
    <s v=""/>
    <s v=""/>
    <s v=""/>
    <s v=""/>
    <s v=""/>
    <x v="0"/>
    <x v="0"/>
    <s v=""/>
    <s v=""/>
    <s v=""/>
    <s v=""/>
    <s v=""/>
    <s v=""/>
    <s v=""/>
    <s v=""/>
    <s v=""/>
    <s v=""/>
    <s v=""/>
    <s v=""/>
  </r>
  <r>
    <n v="48"/>
    <x v="0"/>
    <x v="0"/>
    <x v="0"/>
    <x v="0"/>
    <x v="0"/>
    <x v="0"/>
    <s v=""/>
    <s v=""/>
    <s v=""/>
    <s v=""/>
    <s v=""/>
    <s v=""/>
    <s v=""/>
    <s v=""/>
    <s v=""/>
    <s v=""/>
    <s v=""/>
    <s v=""/>
    <s v=""/>
    <s v=""/>
    <s v=""/>
    <s v=""/>
    <s v=""/>
    <s v=""/>
    <s v=""/>
    <s v=""/>
    <s v=""/>
    <s v=""/>
    <s v=""/>
    <s v=""/>
    <s v=""/>
    <s v=""/>
    <s v=""/>
    <s v=""/>
    <s v=""/>
    <s v=""/>
    <s v=""/>
    <s v=""/>
    <s v=""/>
    <s v=""/>
    <s v=""/>
    <s v=""/>
    <s v=""/>
    <s v=""/>
    <s v=""/>
    <s v=""/>
    <s v=""/>
    <s v=""/>
    <s v=""/>
    <s v=""/>
    <s v=""/>
    <s v=""/>
    <x v="0"/>
    <x v="0"/>
    <s v=""/>
    <s v=""/>
    <s v=""/>
    <s v=""/>
    <s v=""/>
    <s v=""/>
    <s v=""/>
    <s v=""/>
    <s v=""/>
    <s v=""/>
    <s v=""/>
    <s v=""/>
  </r>
  <r>
    <n v="49"/>
    <x v="0"/>
    <x v="0"/>
    <x v="0"/>
    <x v="0"/>
    <x v="0"/>
    <x v="0"/>
    <s v=""/>
    <s v=""/>
    <s v=""/>
    <s v=""/>
    <s v=""/>
    <s v=""/>
    <s v=""/>
    <s v=""/>
    <s v=""/>
    <s v=""/>
    <s v=""/>
    <s v=""/>
    <s v=""/>
    <s v=""/>
    <s v=""/>
    <s v=""/>
    <s v=""/>
    <s v=""/>
    <s v=""/>
    <s v=""/>
    <s v=""/>
    <s v=""/>
    <s v=""/>
    <s v=""/>
    <s v=""/>
    <s v=""/>
    <s v=""/>
    <s v=""/>
    <s v=""/>
    <s v=""/>
    <s v=""/>
    <s v=""/>
    <s v=""/>
    <s v=""/>
    <s v=""/>
    <s v=""/>
    <s v=""/>
    <s v=""/>
    <s v=""/>
    <s v=""/>
    <s v=""/>
    <s v=""/>
    <s v=""/>
    <s v=""/>
    <s v=""/>
    <s v=""/>
    <x v="0"/>
    <x v="0"/>
    <s v=""/>
    <s v=""/>
    <s v=""/>
    <s v=""/>
    <s v=""/>
    <s v=""/>
    <s v=""/>
    <s v=""/>
    <s v=""/>
    <s v=""/>
    <s v=""/>
    <s v=""/>
  </r>
  <r>
    <n v="50"/>
    <x v="0"/>
    <x v="0"/>
    <x v="0"/>
    <x v="0"/>
    <x v="0"/>
    <x v="0"/>
    <s v=""/>
    <s v=""/>
    <s v=""/>
    <s v=""/>
    <s v=""/>
    <s v=""/>
    <s v=""/>
    <s v=""/>
    <s v=""/>
    <s v=""/>
    <s v=""/>
    <s v=""/>
    <s v=""/>
    <s v=""/>
    <s v=""/>
    <s v=""/>
    <s v=""/>
    <s v=""/>
    <s v=""/>
    <s v=""/>
    <s v=""/>
    <s v=""/>
    <s v=""/>
    <s v=""/>
    <s v=""/>
    <s v=""/>
    <s v=""/>
    <s v=""/>
    <s v=""/>
    <s v=""/>
    <s v=""/>
    <s v=""/>
    <s v=""/>
    <s v=""/>
    <s v=""/>
    <s v=""/>
    <s v=""/>
    <s v=""/>
    <s v=""/>
    <s v=""/>
    <s v=""/>
    <s v=""/>
    <s v=""/>
    <s v=""/>
    <s v=""/>
    <s v=""/>
    <x v="0"/>
    <x v="0"/>
    <s v=""/>
    <s v=""/>
    <s v=""/>
    <s v=""/>
    <s v=""/>
    <s v=""/>
    <s v=""/>
    <s v=""/>
    <s v=""/>
    <s v=""/>
    <s v=""/>
    <s v=""/>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649F6F71-669B-499B-A4A3-F3C627FAB138}" name="Draaitabel11" cacheId="0" applyNumberFormats="0" applyBorderFormats="0" applyFontFormats="0" applyPatternFormats="0" applyAlignmentFormats="0" applyWidthHeightFormats="1" dataCaption="Waarden" updatedVersion="7" minRefreshableVersion="3" useAutoFormatting="1" itemPrintTitles="1" createdVersion="7" indent="0" outline="1" outlineData="1" multipleFieldFilters="0" chartFormat="1">
  <location ref="A11:L12" firstHeaderRow="0" firstDataRow="1" firstDataCol="0" rowPageCount="8" colPageCount="1"/>
  <pivotFields count="67">
    <pivotField showAll="0"/>
    <pivotField axis="axisPage" showAll="0">
      <items count="4">
        <item m="1" x="1"/>
        <item m="1" x="2"/>
        <item x="0"/>
        <item t="default"/>
      </items>
    </pivotField>
    <pivotField axis="axisPage" showAll="0">
      <items count="4">
        <item m="1" x="2"/>
        <item m="1" x="1"/>
        <item x="0"/>
        <item t="default"/>
      </items>
    </pivotField>
    <pivotField axis="axisPage" showAll="0">
      <items count="5">
        <item m="1" x="3"/>
        <item m="1" x="2"/>
        <item m="1" x="1"/>
        <item x="0"/>
        <item t="default"/>
      </items>
    </pivotField>
    <pivotField axis="axisPage" showAll="0">
      <items count="6">
        <item m="1" x="1"/>
        <item m="1" x="3"/>
        <item m="1" x="4"/>
        <item m="1" x="2"/>
        <item x="0"/>
        <item t="default"/>
      </items>
    </pivotField>
    <pivotField axis="axisPage" showAll="0">
      <items count="4">
        <item m="1" x="2"/>
        <item m="1" x="1"/>
        <item x="0"/>
        <item t="default"/>
      </items>
    </pivotField>
    <pivotField axis="axisPage" showAll="0">
      <items count="6">
        <item m="1" x="3"/>
        <item m="1" x="1"/>
        <item m="1" x="2"/>
        <item m="1" x="4"/>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Page" showAll="0">
      <items count="5">
        <item x="0"/>
        <item m="1" x="2"/>
        <item m="1" x="3"/>
        <item m="1" x="1"/>
        <item t="default"/>
      </items>
    </pivotField>
    <pivotField axis="axisPage" showAll="0">
      <items count="7">
        <item x="0"/>
        <item m="1" x="3"/>
        <item m="1" x="1"/>
        <item m="1" x="4"/>
        <item m="1" x="2"/>
        <item m="1" x="5"/>
        <item t="default"/>
      </items>
    </pivotField>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s>
  <rowItems count="1">
    <i/>
  </rowItems>
  <colFields count="1">
    <field x="-2"/>
  </colFields>
  <colItems count="12">
    <i>
      <x/>
    </i>
    <i i="1">
      <x v="1"/>
    </i>
    <i i="2">
      <x v="2"/>
    </i>
    <i i="3">
      <x v="3"/>
    </i>
    <i i="4">
      <x v="4"/>
    </i>
    <i i="5">
      <x v="5"/>
    </i>
    <i i="6">
      <x v="6"/>
    </i>
    <i i="7">
      <x v="7"/>
    </i>
    <i i="8">
      <x v="8"/>
    </i>
    <i i="9">
      <x v="9"/>
    </i>
    <i i="10">
      <x v="10"/>
    </i>
    <i i="11">
      <x v="11"/>
    </i>
  </colItems>
  <pageFields count="8">
    <pageField fld="1" hier="-1"/>
    <pageField fld="2" hier="-1"/>
    <pageField fld="3" hier="-1"/>
    <pageField fld="4" hier="-1"/>
    <pageField fld="5" hier="-1"/>
    <pageField fld="6" hier="-1"/>
    <pageField fld="53" hier="-1"/>
    <pageField fld="54" hier="-1"/>
  </pageFields>
  <dataFields count="12">
    <dataField name="Gemiddelde van Tevredenheid" fld="66" subtotal="average" baseField="0" baseItem="1" numFmtId="164"/>
    <dataField name="Gemiddelde van Betrokkenheid" fld="65" subtotal="average" baseField="0" baseItem="1" numFmtId="164"/>
    <dataField name="Gemiddelde van Productiviteit" fld="64" subtotal="average" baseField="0" baseItem="1" numFmtId="164"/>
    <dataField name="Gemiddelde van Vermoeidheid" fld="62" subtotal="average" baseField="0" baseItem="1" numFmtId="164"/>
    <dataField name="Gemiddelde van Vitaliteit" fld="63" subtotal="average" baseField="0" baseItem="1" numFmtId="164"/>
    <dataField name="Gemiddelde van Thuiswerkplek" fld="61" subtotal="average" baseField="0" baseItem="1" numFmtId="164"/>
    <dataField name="Gemiddelde van Werk-privé balans" fld="60" subtotal="average" baseField="0" baseItem="1" numFmtId="164"/>
    <dataField name="Gemiddelde van Ondersteuning collega's" fld="59" subtotal="average" baseField="0" baseItem="1"/>
    <dataField name="Gemiddelde van Ondersteuning leidinggevende" fld="58" subtotal="average" baseField="0" baseItem="1"/>
    <dataField name="Gemiddelde van Verwachting" fld="57" subtotal="average" baseField="0" baseItem="1"/>
    <dataField name="Gemiddelde van Autonomie" fld="56" subtotal="average" baseField="0" baseItem="1"/>
    <dataField name="Gemiddelde van Werkdruk" fld="55" subtotal="average" baseField="0" baseItem="1"/>
  </dataFields>
  <formats count="12">
    <format dxfId="11">
      <pivotArea outline="0" collapsedLevelsAreSubtotals="1" fieldPosition="0">
        <references count="1">
          <reference field="4294967294" count="7" selected="0">
            <x v="0"/>
            <x v="1"/>
            <x v="2"/>
            <x v="3"/>
            <x v="4"/>
            <x v="5"/>
            <x v="6"/>
          </reference>
        </references>
      </pivotArea>
    </format>
    <format dxfId="10">
      <pivotArea outline="0" collapsedLevelsAreSubtotals="1" fieldPosition="0"/>
    </format>
    <format dxfId="9">
      <pivotArea outline="0" collapsedLevelsAreSubtotals="1" fieldPosition="0"/>
    </format>
    <format dxfId="8">
      <pivotArea type="all" dataOnly="0" outline="0" fieldPosition="0"/>
    </format>
    <format dxfId="7">
      <pivotArea outline="0" collapsedLevelsAreSubtotals="1" fieldPosition="0"/>
    </format>
    <format dxfId="6">
      <pivotArea dataOnly="0" labelOnly="1" outline="0" fieldPosition="0">
        <references count="1">
          <reference field="4294967294" count="11">
            <x v="0"/>
            <x v="1"/>
            <x v="2"/>
            <x v="3"/>
            <x v="4"/>
            <x v="5"/>
            <x v="6"/>
            <x v="7"/>
            <x v="8"/>
            <x v="9"/>
            <x v="10"/>
          </reference>
        </references>
      </pivotArea>
    </format>
    <format dxfId="5">
      <pivotArea type="all" dataOnly="0" outline="0" fieldPosition="0"/>
    </format>
    <format dxfId="4">
      <pivotArea outline="0" collapsedLevelsAreSubtotals="1" fieldPosition="0"/>
    </format>
    <format dxfId="3">
      <pivotArea dataOnly="0" labelOnly="1" outline="0" fieldPosition="0">
        <references count="1">
          <reference field="4294967294" count="11">
            <x v="0"/>
            <x v="1"/>
            <x v="2"/>
            <x v="3"/>
            <x v="4"/>
            <x v="5"/>
            <x v="6"/>
            <x v="7"/>
            <x v="8"/>
            <x v="9"/>
            <x v="10"/>
          </reference>
        </references>
      </pivotArea>
    </format>
    <format dxfId="2">
      <pivotArea type="all" dataOnly="0" outline="0" fieldPosition="0"/>
    </format>
    <format dxfId="1">
      <pivotArea outline="0" collapsedLevelsAreSubtotals="1" fieldPosition="0"/>
    </format>
    <format dxfId="0">
      <pivotArea dataOnly="0" labelOnly="1" outline="0" fieldPosition="0">
        <references count="1">
          <reference field="4294967294" count="11">
            <x v="0"/>
            <x v="1"/>
            <x v="2"/>
            <x v="3"/>
            <x v="4"/>
            <x v="5"/>
            <x v="6"/>
            <x v="7"/>
            <x v="8"/>
            <x v="9"/>
            <x v="10"/>
          </reference>
        </references>
      </pivotArea>
    </format>
  </formats>
  <chartFormats count="12">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1">
          <reference field="4294967294" count="1" selected="0">
            <x v="1"/>
          </reference>
        </references>
      </pivotArea>
    </chartFormat>
    <chartFormat chart="0" format="2" series="1">
      <pivotArea type="data" outline="0" fieldPosition="0">
        <references count="1">
          <reference field="4294967294" count="1" selected="0">
            <x v="2"/>
          </reference>
        </references>
      </pivotArea>
    </chartFormat>
    <chartFormat chart="0" format="3" series="1">
      <pivotArea type="data" outline="0" fieldPosition="0">
        <references count="1">
          <reference field="4294967294" count="1" selected="0">
            <x v="3"/>
          </reference>
        </references>
      </pivotArea>
    </chartFormat>
    <chartFormat chart="0" format="4" series="1">
      <pivotArea type="data" outline="0" fieldPosition="0">
        <references count="1">
          <reference field="4294967294" count="1" selected="0">
            <x v="4"/>
          </reference>
        </references>
      </pivotArea>
    </chartFormat>
    <chartFormat chart="0" format="5" series="1">
      <pivotArea type="data" outline="0" fieldPosition="0">
        <references count="1">
          <reference field="4294967294" count="1" selected="0">
            <x v="5"/>
          </reference>
        </references>
      </pivotArea>
    </chartFormat>
    <chartFormat chart="0" format="6" series="1">
      <pivotArea type="data" outline="0" fieldPosition="0">
        <references count="1">
          <reference field="4294967294" count="1" selected="0">
            <x v="6"/>
          </reference>
        </references>
      </pivotArea>
    </chartFormat>
    <chartFormat chart="0" format="7" series="1">
      <pivotArea type="data" outline="0" fieldPosition="0">
        <references count="1">
          <reference field="4294967294" count="1" selected="0">
            <x v="7"/>
          </reference>
        </references>
      </pivotArea>
    </chartFormat>
    <chartFormat chart="0" format="8" series="1">
      <pivotArea type="data" outline="0" fieldPosition="0">
        <references count="1">
          <reference field="4294967294" count="1" selected="0">
            <x v="8"/>
          </reference>
        </references>
      </pivotArea>
    </chartFormat>
    <chartFormat chart="0" format="9" series="1">
      <pivotArea type="data" outline="0" fieldPosition="0">
        <references count="1">
          <reference field="4294967294" count="1" selected="0">
            <x v="9"/>
          </reference>
        </references>
      </pivotArea>
    </chartFormat>
    <chartFormat chart="0" format="10" series="1">
      <pivotArea type="data" outline="0" fieldPosition="0">
        <references count="1">
          <reference field="4294967294" count="1" selected="0">
            <x v="10"/>
          </reference>
        </references>
      </pivotArea>
    </chartFormat>
    <chartFormat chart="0" format="15" series="1">
      <pivotArea type="data" outline="0" fieldPosition="0">
        <references count="1">
          <reference field="4294967294" count="1" selected="0">
            <x v="1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4.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42D257-645D-48E0-A267-46993C84E8EE}">
  <sheetPr>
    <tabColor rgb="FFDE7C00"/>
  </sheetPr>
  <dimension ref="A1"/>
  <sheetViews>
    <sheetView tabSelected="1" workbookViewId="0"/>
  </sheetViews>
  <sheetFormatPr defaultRowHeight="14.4"/>
  <cols>
    <col min="1" max="16384" width="8.88671875" style="9"/>
  </cols>
  <sheetData>
    <row r="1" s="9" customFormat="1"/>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68AF0-729B-46DD-8784-F9BED31771EA}">
  <dimension ref="A1:BF67"/>
  <sheetViews>
    <sheetView workbookViewId="0"/>
  </sheetViews>
  <sheetFormatPr defaultRowHeight="14.4"/>
  <cols>
    <col min="1" max="1" width="20.109375" bestFit="1" customWidth="1"/>
    <col min="2" max="2" width="8.88671875" style="15"/>
    <col min="27" max="27" width="8.88671875" customWidth="1"/>
  </cols>
  <sheetData>
    <row r="1" spans="1:58">
      <c r="A1" s="49"/>
      <c r="B1" s="51" t="s">
        <v>15</v>
      </c>
      <c r="C1" s="51" t="s">
        <v>16</v>
      </c>
      <c r="D1" s="51" t="s">
        <v>17</v>
      </c>
      <c r="E1" s="51"/>
      <c r="F1" s="51" t="s">
        <v>18</v>
      </c>
      <c r="G1" s="51" t="s">
        <v>19</v>
      </c>
      <c r="H1" s="51" t="s">
        <v>20</v>
      </c>
      <c r="I1" s="51" t="s">
        <v>21</v>
      </c>
      <c r="J1" s="51" t="s">
        <v>22</v>
      </c>
      <c r="K1" s="51"/>
      <c r="L1" s="51" t="s">
        <v>23</v>
      </c>
      <c r="M1" s="51" t="s">
        <v>24</v>
      </c>
      <c r="N1" s="51"/>
      <c r="O1" s="51" t="s">
        <v>25</v>
      </c>
      <c r="P1" s="51" t="s">
        <v>26</v>
      </c>
      <c r="Q1" s="51" t="s">
        <v>27</v>
      </c>
      <c r="R1" s="51" t="s">
        <v>28</v>
      </c>
      <c r="S1" s="51" t="s">
        <v>29</v>
      </c>
      <c r="T1" s="51"/>
      <c r="U1" s="51" t="s">
        <v>30</v>
      </c>
      <c r="V1" s="51" t="s">
        <v>31</v>
      </c>
      <c r="W1" s="51" t="s">
        <v>32</v>
      </c>
      <c r="X1" s="51" t="s">
        <v>33</v>
      </c>
      <c r="Y1" s="51" t="s">
        <v>34</v>
      </c>
      <c r="Z1" s="51"/>
      <c r="AA1" s="51" t="s">
        <v>35</v>
      </c>
      <c r="AB1" s="51" t="s">
        <v>36</v>
      </c>
      <c r="AC1" s="51" t="s">
        <v>37</v>
      </c>
      <c r="AD1" s="51" t="s">
        <v>38</v>
      </c>
      <c r="AE1" s="51" t="s">
        <v>39</v>
      </c>
      <c r="AF1" s="51" t="s">
        <v>40</v>
      </c>
      <c r="AG1" s="51"/>
      <c r="AH1" s="51" t="s">
        <v>41</v>
      </c>
      <c r="AI1" s="51" t="s">
        <v>42</v>
      </c>
      <c r="AJ1" s="51" t="s">
        <v>43</v>
      </c>
      <c r="AK1" s="51" t="s">
        <v>44</v>
      </c>
      <c r="AL1" s="51" t="s">
        <v>45</v>
      </c>
      <c r="AM1" s="51" t="s">
        <v>46</v>
      </c>
      <c r="AN1" s="51"/>
      <c r="AO1" s="51" t="s">
        <v>48</v>
      </c>
      <c r="AP1" s="51" t="s">
        <v>49</v>
      </c>
      <c r="AQ1" s="51"/>
      <c r="AR1" s="51" t="s">
        <v>47</v>
      </c>
      <c r="AS1" s="51" t="s">
        <v>50</v>
      </c>
      <c r="AT1" s="51"/>
      <c r="AU1" s="51" t="s">
        <v>51</v>
      </c>
      <c r="AV1" s="51" t="s">
        <v>52</v>
      </c>
      <c r="AW1" s="51" t="s">
        <v>53</v>
      </c>
      <c r="AX1" s="51" t="s">
        <v>54</v>
      </c>
      <c r="AY1" s="51"/>
      <c r="AZ1" s="51" t="s">
        <v>55</v>
      </c>
      <c r="BA1" s="51" t="s">
        <v>56</v>
      </c>
      <c r="BB1" s="51"/>
      <c r="BC1" s="51" t="s">
        <v>57</v>
      </c>
      <c r="BD1" s="51" t="s">
        <v>58</v>
      </c>
      <c r="BE1" s="51" t="s">
        <v>59</v>
      </c>
      <c r="BF1" s="51" t="s">
        <v>60</v>
      </c>
    </row>
    <row r="2" spans="1:58">
      <c r="A2" s="50" t="s">
        <v>63</v>
      </c>
      <c r="B2" s="19">
        <f t="shared" ref="B2" si="0">B4-B3</f>
        <v>0</v>
      </c>
      <c r="C2" s="19">
        <f t="shared" ref="C2:BF2" si="1">C4-C3</f>
        <v>0</v>
      </c>
      <c r="D2" s="19">
        <f t="shared" si="1"/>
        <v>0</v>
      </c>
      <c r="E2" s="19"/>
      <c r="F2" s="19">
        <f t="shared" si="1"/>
        <v>0</v>
      </c>
      <c r="G2" s="19">
        <f t="shared" si="1"/>
        <v>0</v>
      </c>
      <c r="H2" s="19">
        <f t="shared" si="1"/>
        <v>0</v>
      </c>
      <c r="I2" s="19">
        <f t="shared" si="1"/>
        <v>0</v>
      </c>
      <c r="J2" s="19">
        <f t="shared" si="1"/>
        <v>0</v>
      </c>
      <c r="K2" s="19"/>
      <c r="L2" s="19">
        <f t="shared" si="1"/>
        <v>0</v>
      </c>
      <c r="M2" s="19">
        <f t="shared" si="1"/>
        <v>0</v>
      </c>
      <c r="N2" s="19"/>
      <c r="O2" s="19">
        <f t="shared" si="1"/>
        <v>0</v>
      </c>
      <c r="P2" s="19">
        <f t="shared" si="1"/>
        <v>0</v>
      </c>
      <c r="Q2" s="19">
        <f t="shared" si="1"/>
        <v>0</v>
      </c>
      <c r="R2" s="19">
        <f t="shared" si="1"/>
        <v>0</v>
      </c>
      <c r="S2" s="19">
        <f t="shared" si="1"/>
        <v>0</v>
      </c>
      <c r="T2" s="19"/>
      <c r="U2" s="19">
        <f t="shared" si="1"/>
        <v>0</v>
      </c>
      <c r="V2" s="19">
        <f t="shared" si="1"/>
        <v>0</v>
      </c>
      <c r="W2" s="19">
        <f t="shared" si="1"/>
        <v>0</v>
      </c>
      <c r="X2" s="19">
        <f t="shared" si="1"/>
        <v>0</v>
      </c>
      <c r="Y2" s="19">
        <f t="shared" si="1"/>
        <v>0</v>
      </c>
      <c r="Z2" s="19"/>
      <c r="AA2" s="19">
        <f t="shared" si="1"/>
        <v>0</v>
      </c>
      <c r="AB2" s="19">
        <f t="shared" si="1"/>
        <v>0</v>
      </c>
      <c r="AC2" s="19">
        <f t="shared" si="1"/>
        <v>0</v>
      </c>
      <c r="AD2" s="19">
        <f t="shared" si="1"/>
        <v>0</v>
      </c>
      <c r="AE2" s="19">
        <f t="shared" si="1"/>
        <v>0</v>
      </c>
      <c r="AF2" s="19">
        <f t="shared" si="1"/>
        <v>0</v>
      </c>
      <c r="AG2" s="19"/>
      <c r="AH2" s="19">
        <f t="shared" si="1"/>
        <v>0</v>
      </c>
      <c r="AI2" s="19">
        <f t="shared" si="1"/>
        <v>0</v>
      </c>
      <c r="AJ2" s="19">
        <f t="shared" si="1"/>
        <v>0</v>
      </c>
      <c r="AK2" s="19">
        <f t="shared" si="1"/>
        <v>0</v>
      </c>
      <c r="AL2" s="19">
        <f t="shared" si="1"/>
        <v>0</v>
      </c>
      <c r="AM2" s="19">
        <f t="shared" si="1"/>
        <v>0</v>
      </c>
      <c r="AN2" s="19"/>
      <c r="AO2" s="19">
        <f t="shared" si="1"/>
        <v>0</v>
      </c>
      <c r="AP2" s="19">
        <f t="shared" si="1"/>
        <v>0</v>
      </c>
      <c r="AQ2" s="19"/>
      <c r="AR2" s="19">
        <f>AR4-AR3</f>
        <v>0</v>
      </c>
      <c r="AS2" s="19">
        <f t="shared" si="1"/>
        <v>0</v>
      </c>
      <c r="AT2" s="19"/>
      <c r="AU2" s="19">
        <f t="shared" si="1"/>
        <v>0</v>
      </c>
      <c r="AV2" s="19">
        <f t="shared" si="1"/>
        <v>0</v>
      </c>
      <c r="AW2" s="19">
        <f t="shared" si="1"/>
        <v>0</v>
      </c>
      <c r="AX2" s="19">
        <f t="shared" si="1"/>
        <v>0</v>
      </c>
      <c r="AY2" s="19"/>
      <c r="AZ2" s="19">
        <f t="shared" si="1"/>
        <v>0</v>
      </c>
      <c r="BA2" s="19">
        <f t="shared" si="1"/>
        <v>0</v>
      </c>
      <c r="BB2" s="19"/>
      <c r="BC2" s="19">
        <f t="shared" si="1"/>
        <v>0</v>
      </c>
      <c r="BD2" s="19">
        <f t="shared" si="1"/>
        <v>0</v>
      </c>
      <c r="BE2" s="19">
        <f t="shared" si="1"/>
        <v>0</v>
      </c>
      <c r="BF2" s="19">
        <f t="shared" si="1"/>
        <v>0</v>
      </c>
    </row>
    <row r="3" spans="1:58">
      <c r="A3" s="50" t="s">
        <v>69</v>
      </c>
      <c r="B3" s="19">
        <f>COUNTIF(Invoerbestand!H4:H53,99)</f>
        <v>0</v>
      </c>
      <c r="C3" s="19">
        <f>COUNTIF(Invoerbestand!I4:I53,99)</f>
        <v>0</v>
      </c>
      <c r="D3" s="19">
        <f>COUNTIF(Invoerbestand!J4:J53,99)</f>
        <v>0</v>
      </c>
      <c r="E3" s="19"/>
      <c r="F3" s="19">
        <f>COUNTIF(Invoerbestand!K4:K53,99)</f>
        <v>0</v>
      </c>
      <c r="G3" s="19">
        <f>COUNTIF(Invoerbestand!L4:L53,99)</f>
        <v>0</v>
      </c>
      <c r="H3" s="19">
        <f>COUNTIF(Invoerbestand!M4:M53,99)</f>
        <v>0</v>
      </c>
      <c r="I3" s="19">
        <f>COUNTIF(Invoerbestand!N4:N53,99)</f>
        <v>0</v>
      </c>
      <c r="J3" s="19">
        <f>COUNTIF(Invoerbestand!O4:O53,99)</f>
        <v>0</v>
      </c>
      <c r="K3" s="19"/>
      <c r="L3" s="19">
        <f>COUNTIF(Invoerbestand!P4:P53,99)</f>
        <v>0</v>
      </c>
      <c r="M3" s="19">
        <f>COUNTIF(Invoerbestand!Q4:Q53,99)</f>
        <v>0</v>
      </c>
      <c r="N3" s="19"/>
      <c r="O3" s="19">
        <f>COUNTIF(Invoerbestand!R4:R53,99)</f>
        <v>0</v>
      </c>
      <c r="P3" s="19">
        <f>COUNTIF(Invoerbestand!S4:S53,99)</f>
        <v>0</v>
      </c>
      <c r="Q3" s="19">
        <f>COUNTIF(Invoerbestand!T4:T53,99)</f>
        <v>0</v>
      </c>
      <c r="R3" s="19">
        <f>COUNTIF(Invoerbestand!U4:U53,99)</f>
        <v>0</v>
      </c>
      <c r="S3" s="19">
        <f>COUNTIF(Invoerbestand!V4:V53,99)</f>
        <v>0</v>
      </c>
      <c r="T3" s="19"/>
      <c r="U3" s="19">
        <f>COUNTIF(Invoerbestand!W4:W53,99)</f>
        <v>0</v>
      </c>
      <c r="V3" s="19">
        <f>COUNTIF(Invoerbestand!X4:X53,99)</f>
        <v>0</v>
      </c>
      <c r="W3" s="19">
        <f>COUNTIF(Invoerbestand!Y4:Y53,99)</f>
        <v>0</v>
      </c>
      <c r="X3" s="19">
        <f>COUNTIF(Invoerbestand!Z4:Z53,99)</f>
        <v>0</v>
      </c>
      <c r="Y3" s="19">
        <f>COUNTIF(Invoerbestand!AA4:AA53,99)</f>
        <v>0</v>
      </c>
      <c r="Z3" s="19"/>
      <c r="AA3" s="19">
        <f>COUNTIF(Invoerbestand!AB4:AB53,99)</f>
        <v>0</v>
      </c>
      <c r="AB3" s="19">
        <f>COUNTIF(Invoerbestand!AC4:AC53,99)</f>
        <v>0</v>
      </c>
      <c r="AC3" s="19">
        <f>COUNTIF(Invoerbestand!AD4:AD53,99)</f>
        <v>0</v>
      </c>
      <c r="AD3" s="19">
        <f>COUNTIF(Invoerbestand!AE4:AE53,99)</f>
        <v>0</v>
      </c>
      <c r="AE3" s="19">
        <f>COUNTIF(Invoerbestand!AF4:AF53,99)</f>
        <v>0</v>
      </c>
      <c r="AF3" s="19">
        <f>COUNTIF(Invoerbestand!AG4:AG53,99)</f>
        <v>0</v>
      </c>
      <c r="AG3" s="19"/>
      <c r="AH3" s="19">
        <f>COUNTIF(Invoerbestand!AH4:AH53,99)</f>
        <v>0</v>
      </c>
      <c r="AI3" s="19">
        <f>COUNTIF(Invoerbestand!AI4:AI53,99)</f>
        <v>0</v>
      </c>
      <c r="AJ3" s="19">
        <f>COUNTIF(Invoerbestand!AJ4:AJ53,99)</f>
        <v>0</v>
      </c>
      <c r="AK3" s="19">
        <f>COUNTIF(Invoerbestand!AK4:AK53,99)</f>
        <v>0</v>
      </c>
      <c r="AL3" s="19">
        <f>COUNTIF(Invoerbestand!AL4:AL53,99)</f>
        <v>0</v>
      </c>
      <c r="AM3" s="19">
        <f>COUNTIF(Invoerbestand!AM4:AM53,99)</f>
        <v>0</v>
      </c>
      <c r="AN3" s="19"/>
      <c r="AO3" s="19">
        <f>COUNTIF(Invoerbestand!AO4:AO53,99)</f>
        <v>0</v>
      </c>
      <c r="AP3" s="19">
        <f>COUNTIF(Invoerbestand!AP4:AP53,99)</f>
        <v>0</v>
      </c>
      <c r="AQ3" s="19"/>
      <c r="AR3" s="19">
        <f>COUNTIF(Invoerbestand!AN4:AN53,99)</f>
        <v>0</v>
      </c>
      <c r="AS3" s="19">
        <f>COUNTIF(Invoerbestand!AQ4:AQ53,99)</f>
        <v>0</v>
      </c>
      <c r="AT3" s="19"/>
      <c r="AU3" s="19">
        <f>COUNTIF(Invoerbestand!AR4:AR53,99)</f>
        <v>0</v>
      </c>
      <c r="AV3" s="19">
        <f>COUNTIF(Invoerbestand!AS4:AS53,99)</f>
        <v>0</v>
      </c>
      <c r="AW3" s="19">
        <f>COUNTIF(Invoerbestand!AT4:AT53,99)</f>
        <v>0</v>
      </c>
      <c r="AX3" s="19">
        <f>COUNTIF(Invoerbestand!AU4:AU53,99)</f>
        <v>0</v>
      </c>
      <c r="AY3" s="19"/>
      <c r="AZ3" s="19">
        <f>COUNTIF(Invoerbestand!AV4:AV53,99)</f>
        <v>0</v>
      </c>
      <c r="BA3" s="19">
        <f>COUNTIF(Invoerbestand!AW4:AW53,99)</f>
        <v>0</v>
      </c>
      <c r="BB3" s="19"/>
      <c r="BC3" s="19">
        <f>COUNTIF(Invoerbestand!AX4:AX53,99)</f>
        <v>0</v>
      </c>
      <c r="BD3" s="19">
        <f>COUNTIF(Invoerbestand!AY4:AY53,99)</f>
        <v>0</v>
      </c>
      <c r="BE3" s="19">
        <f>COUNTIF(Invoerbestand!AZ4:AZ53,99)</f>
        <v>0</v>
      </c>
      <c r="BF3" s="19">
        <f>COUNTIF(Invoerbestand!BA4:BA53,99)</f>
        <v>0</v>
      </c>
    </row>
    <row r="4" spans="1:58">
      <c r="A4" s="50" t="s">
        <v>70</v>
      </c>
      <c r="B4" s="19">
        <f>COUNT(Invoerbestand!H4:H53)</f>
        <v>0</v>
      </c>
      <c r="C4" s="19">
        <f>COUNT(Invoerbestand!I4:I53)</f>
        <v>0</v>
      </c>
      <c r="D4" s="19">
        <f>COUNT(Invoerbestand!J4:J53)</f>
        <v>0</v>
      </c>
      <c r="E4" s="19"/>
      <c r="F4" s="19">
        <f>COUNT(Invoerbestand!K4:K53)</f>
        <v>0</v>
      </c>
      <c r="G4" s="19">
        <f>COUNT(Invoerbestand!L4:L53)</f>
        <v>0</v>
      </c>
      <c r="H4" s="19">
        <f>COUNT(Invoerbestand!M4:M53)</f>
        <v>0</v>
      </c>
      <c r="I4" s="19">
        <f>COUNT(Invoerbestand!N4:N53)</f>
        <v>0</v>
      </c>
      <c r="J4" s="19">
        <f>COUNT(Invoerbestand!O4:O53)</f>
        <v>0</v>
      </c>
      <c r="K4" s="19"/>
      <c r="L4" s="19">
        <f>COUNT(Invoerbestand!P4:P53)</f>
        <v>0</v>
      </c>
      <c r="M4" s="19">
        <f>COUNT(Invoerbestand!Q4:Q53)</f>
        <v>0</v>
      </c>
      <c r="N4" s="19"/>
      <c r="O4" s="19">
        <f>COUNT(Invoerbestand!R4:R53)</f>
        <v>0</v>
      </c>
      <c r="P4" s="19">
        <f>COUNT(Invoerbestand!S4:S53)</f>
        <v>0</v>
      </c>
      <c r="Q4" s="19">
        <f>COUNT(Invoerbestand!T4:T53)</f>
        <v>0</v>
      </c>
      <c r="R4" s="19">
        <f>COUNT(Invoerbestand!U4:U53)</f>
        <v>0</v>
      </c>
      <c r="S4" s="19">
        <f>COUNT(Invoerbestand!V4:V53)</f>
        <v>0</v>
      </c>
      <c r="T4" s="19"/>
      <c r="U4" s="19">
        <f>COUNT(Invoerbestand!W4:W53)</f>
        <v>0</v>
      </c>
      <c r="V4" s="19">
        <f>COUNT(Invoerbestand!X4:X53)</f>
        <v>0</v>
      </c>
      <c r="W4" s="19">
        <f>COUNT(Invoerbestand!Y4:Y53)</f>
        <v>0</v>
      </c>
      <c r="X4" s="19">
        <f>COUNT(Invoerbestand!Z4:Z53)</f>
        <v>0</v>
      </c>
      <c r="Y4" s="19">
        <f>COUNT(Invoerbestand!AA4:AA53)</f>
        <v>0</v>
      </c>
      <c r="Z4" s="19"/>
      <c r="AA4" s="19">
        <f>COUNT(Invoerbestand!AB4:AB53)</f>
        <v>0</v>
      </c>
      <c r="AB4" s="19">
        <f>COUNT(Invoerbestand!AC4:AC53)</f>
        <v>0</v>
      </c>
      <c r="AC4" s="19">
        <f>COUNT(Invoerbestand!AD4:AD53)</f>
        <v>0</v>
      </c>
      <c r="AD4" s="19">
        <f>COUNT(Invoerbestand!AE4:AE53)</f>
        <v>0</v>
      </c>
      <c r="AE4" s="19">
        <f>COUNT(Invoerbestand!AF4:AF53)</f>
        <v>0</v>
      </c>
      <c r="AF4" s="19">
        <f>COUNT(Invoerbestand!AG4:AG53)</f>
        <v>0</v>
      </c>
      <c r="AG4" s="19"/>
      <c r="AH4" s="19">
        <f>COUNT(Invoerbestand!AH4:AH53)</f>
        <v>0</v>
      </c>
      <c r="AI4" s="19">
        <f>COUNT(Invoerbestand!AI4:AI53)</f>
        <v>0</v>
      </c>
      <c r="AJ4" s="19">
        <f>COUNT(Invoerbestand!AJ4:AJ53)</f>
        <v>0</v>
      </c>
      <c r="AK4" s="19">
        <f>COUNT(Invoerbestand!AK4:AK53)</f>
        <v>0</v>
      </c>
      <c r="AL4" s="19">
        <f>COUNT(Invoerbestand!AL4:AL53)</f>
        <v>0</v>
      </c>
      <c r="AM4" s="19">
        <f>COUNT(Invoerbestand!AM4:AM53)</f>
        <v>0</v>
      </c>
      <c r="AN4" s="19"/>
      <c r="AO4" s="19">
        <f>COUNT(Invoerbestand!AO4:AO53)</f>
        <v>0</v>
      </c>
      <c r="AP4" s="19">
        <f>COUNT(Invoerbestand!AP4:AP53)</f>
        <v>0</v>
      </c>
      <c r="AQ4" s="19"/>
      <c r="AR4" s="19">
        <f>COUNT(Invoerbestand!AN4:AN53)</f>
        <v>0</v>
      </c>
      <c r="AS4" s="19">
        <f>COUNT(Invoerbestand!AQ4:AQ53)</f>
        <v>0</v>
      </c>
      <c r="AT4" s="19"/>
      <c r="AU4" s="19">
        <f>COUNT(Invoerbestand!AR4:AR53)</f>
        <v>0</v>
      </c>
      <c r="AV4" s="19">
        <f>COUNT(Invoerbestand!AS4:AS53)</f>
        <v>0</v>
      </c>
      <c r="AW4" s="19">
        <f>COUNT(Invoerbestand!AT4:AT53)</f>
        <v>0</v>
      </c>
      <c r="AX4" s="19">
        <f>COUNT(Invoerbestand!AU4:AU53)</f>
        <v>0</v>
      </c>
      <c r="AY4" s="19"/>
      <c r="AZ4" s="19">
        <f>COUNT(Invoerbestand!AV4:AV53)</f>
        <v>0</v>
      </c>
      <c r="BA4" s="19">
        <f>COUNT(Invoerbestand!AW4:AW53)</f>
        <v>0</v>
      </c>
      <c r="BB4" s="19"/>
      <c r="BC4" s="19">
        <f>COUNT(Invoerbestand!AX4:AX53)</f>
        <v>0</v>
      </c>
      <c r="BD4" s="19">
        <f>COUNT(Invoerbestand!AY4:AY53)</f>
        <v>0</v>
      </c>
      <c r="BE4" s="19">
        <f>COUNT(Invoerbestand!AZ4:AZ53)</f>
        <v>0</v>
      </c>
      <c r="BF4" s="19">
        <f>COUNT(Invoerbestand!BA4:BA53)</f>
        <v>0</v>
      </c>
    </row>
    <row r="6" spans="1:58">
      <c r="A6" s="50" t="s">
        <v>80</v>
      </c>
      <c r="B6" s="51" t="s">
        <v>15</v>
      </c>
      <c r="C6" s="51" t="s">
        <v>16</v>
      </c>
      <c r="D6" s="51" t="s">
        <v>17</v>
      </c>
      <c r="E6" s="51"/>
      <c r="F6" s="51" t="s">
        <v>18</v>
      </c>
      <c r="G6" s="51" t="s">
        <v>19</v>
      </c>
      <c r="H6" s="51" t="s">
        <v>20</v>
      </c>
      <c r="I6" s="51" t="s">
        <v>21</v>
      </c>
      <c r="J6" s="51" t="s">
        <v>22</v>
      </c>
      <c r="K6" s="51"/>
      <c r="L6" s="51" t="s">
        <v>23</v>
      </c>
      <c r="M6" s="51" t="s">
        <v>24</v>
      </c>
      <c r="N6" s="51"/>
      <c r="O6" s="51" t="s">
        <v>25</v>
      </c>
      <c r="P6" s="51" t="s">
        <v>26</v>
      </c>
      <c r="Q6" s="51" t="s">
        <v>27</v>
      </c>
      <c r="R6" s="51" t="s">
        <v>28</v>
      </c>
      <c r="S6" s="51" t="s">
        <v>29</v>
      </c>
      <c r="T6" s="51"/>
      <c r="U6" s="51" t="s">
        <v>30</v>
      </c>
      <c r="V6" s="51" t="s">
        <v>31</v>
      </c>
      <c r="W6" s="51" t="s">
        <v>32</v>
      </c>
      <c r="X6" s="51" t="s">
        <v>33</v>
      </c>
      <c r="Y6" s="51" t="s">
        <v>34</v>
      </c>
      <c r="Z6" s="51"/>
      <c r="AA6" s="51" t="s">
        <v>35</v>
      </c>
      <c r="AB6" s="51" t="s">
        <v>36</v>
      </c>
      <c r="AC6" s="51" t="s">
        <v>37</v>
      </c>
      <c r="AD6" s="51" t="s">
        <v>38</v>
      </c>
      <c r="AE6" s="51" t="s">
        <v>39</v>
      </c>
      <c r="AF6" s="51" t="s">
        <v>40</v>
      </c>
      <c r="AG6" s="51"/>
      <c r="AH6" s="51" t="s">
        <v>41</v>
      </c>
      <c r="AI6" s="51" t="s">
        <v>42</v>
      </c>
      <c r="AJ6" s="51" t="s">
        <v>43</v>
      </c>
      <c r="AK6" s="51" t="s">
        <v>44</v>
      </c>
      <c r="AL6" s="51" t="s">
        <v>45</v>
      </c>
      <c r="AM6" s="51" t="s">
        <v>46</v>
      </c>
      <c r="AN6" s="51"/>
      <c r="AO6" s="51" t="s">
        <v>48</v>
      </c>
      <c r="AP6" s="51" t="s">
        <v>49</v>
      </c>
      <c r="AQ6" s="51"/>
      <c r="AR6" s="51" t="s">
        <v>47</v>
      </c>
      <c r="AS6" s="51" t="s">
        <v>50</v>
      </c>
      <c r="AT6" s="51"/>
      <c r="AU6" s="51" t="s">
        <v>51</v>
      </c>
      <c r="AV6" s="51" t="s">
        <v>52</v>
      </c>
      <c r="AW6" s="51" t="s">
        <v>53</v>
      </c>
      <c r="AX6" s="51" t="s">
        <v>54</v>
      </c>
      <c r="AY6" s="51"/>
      <c r="AZ6" s="51" t="s">
        <v>55</v>
      </c>
      <c r="BA6" s="51" t="s">
        <v>56</v>
      </c>
      <c r="BB6" s="51"/>
      <c r="BC6" s="51" t="s">
        <v>57</v>
      </c>
      <c r="BD6" s="51" t="s">
        <v>58</v>
      </c>
      <c r="BE6" s="51" t="s">
        <v>59</v>
      </c>
      <c r="BF6" s="51" t="s">
        <v>60</v>
      </c>
    </row>
    <row r="7" spans="1:58">
      <c r="A7" s="50" t="s">
        <v>64</v>
      </c>
      <c r="B7" s="19">
        <f>COUNTIF(Invoerbestand!H$4:H$53,1)</f>
        <v>0</v>
      </c>
      <c r="C7" s="19">
        <f>COUNTIF(Invoerbestand!I$4:I$53,1)</f>
        <v>0</v>
      </c>
      <c r="D7" s="19">
        <f>COUNTIF(Invoerbestand!J$4:J$53,1)</f>
        <v>0</v>
      </c>
      <c r="E7" s="19"/>
      <c r="F7" s="19">
        <f>COUNTIF(Invoerbestand!K$4:K$53,1)</f>
        <v>0</v>
      </c>
      <c r="G7" s="19">
        <f>COUNTIF(Invoerbestand!L$4:L$53,1)</f>
        <v>0</v>
      </c>
      <c r="H7" s="19">
        <f>COUNTIF(Invoerbestand!M$4:M$53,1)</f>
        <v>0</v>
      </c>
      <c r="I7" s="19">
        <f>COUNTIF(Invoerbestand!N$4:N$53,1)</f>
        <v>0</v>
      </c>
      <c r="J7" s="19">
        <f>COUNTIF(Invoerbestand!O$4:O$53,1)</f>
        <v>0</v>
      </c>
      <c r="K7" s="19"/>
      <c r="L7" s="19">
        <f>COUNTIF(Invoerbestand!P$4:P$53,1)</f>
        <v>0</v>
      </c>
      <c r="M7" s="19">
        <f>COUNTIF(Invoerbestand!Q$4:Q$53,1)</f>
        <v>0</v>
      </c>
      <c r="N7" s="19"/>
      <c r="O7" s="19">
        <f>COUNTIF(Invoerbestand!R$4:R$53,1)</f>
        <v>0</v>
      </c>
      <c r="P7" s="19">
        <f>COUNTIF(Invoerbestand!S$4:S$53,1)</f>
        <v>0</v>
      </c>
      <c r="Q7" s="19">
        <f>COUNTIF(Invoerbestand!T$4:T$53,1)</f>
        <v>0</v>
      </c>
      <c r="R7" s="19">
        <f>COUNTIF(Invoerbestand!U$4:U$53,1)</f>
        <v>0</v>
      </c>
      <c r="S7" s="19">
        <f>COUNTIF(Invoerbestand!V$4:V$53,1)</f>
        <v>0</v>
      </c>
      <c r="T7" s="19"/>
      <c r="U7" s="19">
        <f>COUNTIF(Invoerbestand!W$4:W$53,1)</f>
        <v>0</v>
      </c>
      <c r="V7" s="19">
        <f>COUNTIF(Invoerbestand!X$4:X$53,1)</f>
        <v>0</v>
      </c>
      <c r="W7" s="19">
        <f>COUNTIF(Invoerbestand!Y$4:Y$53,1)</f>
        <v>0</v>
      </c>
      <c r="X7" s="19">
        <f>COUNTIF(Invoerbestand!Z$4:Z$53,1)</f>
        <v>0</v>
      </c>
      <c r="Y7" s="19">
        <f>COUNTIF(Invoerbestand!AA$4:AA$53,1)</f>
        <v>0</v>
      </c>
      <c r="Z7" s="19"/>
      <c r="AA7" s="19">
        <f>COUNTIF(Invoerbestand!AB$4:AB$53,1)</f>
        <v>0</v>
      </c>
      <c r="AB7" s="19">
        <f>COUNTIF(Invoerbestand!AC$4:AC$53,1)</f>
        <v>0</v>
      </c>
      <c r="AC7" s="19">
        <f>COUNTIF(Invoerbestand!AD$4:AD$53,1)</f>
        <v>0</v>
      </c>
      <c r="AD7" s="19">
        <f>COUNTIF(Invoerbestand!AE$4:AE$53,1)</f>
        <v>0</v>
      </c>
      <c r="AE7" s="19">
        <f>COUNTIF(Invoerbestand!AF$4:AF$53,1)</f>
        <v>0</v>
      </c>
      <c r="AF7" s="19">
        <f>COUNTIF(Invoerbestand!AG$4:AG$53,1)</f>
        <v>0</v>
      </c>
      <c r="AG7" s="19"/>
      <c r="AH7" s="19">
        <f>COUNTIF(Invoerbestand!AH$4:AH$53,1)</f>
        <v>0</v>
      </c>
      <c r="AI7" s="19">
        <f>COUNTIF(Invoerbestand!AI$4:AI$53,1)</f>
        <v>0</v>
      </c>
      <c r="AJ7" s="19">
        <f>COUNTIF(Invoerbestand!AJ$4:AJ$53,1)</f>
        <v>0</v>
      </c>
      <c r="AK7" s="19">
        <f>COUNTIF(Invoerbestand!AK$4:AK$53,1)</f>
        <v>0</v>
      </c>
      <c r="AL7" s="19">
        <f>COUNTIF(Invoerbestand!AL$4:AL$53,1)</f>
        <v>0</v>
      </c>
      <c r="AM7" s="19">
        <f>COUNTIF(Invoerbestand!AM$4:AM$53,1)</f>
        <v>0</v>
      </c>
      <c r="AN7" s="19"/>
      <c r="AO7" s="19">
        <f>COUNTIF(Invoerbestand!AO$4:AO$53,1)</f>
        <v>0</v>
      </c>
      <c r="AP7" s="19">
        <f>COUNTIF(Invoerbestand!AP$4:AP$53,1)</f>
        <v>0</v>
      </c>
      <c r="AQ7" s="19"/>
      <c r="AR7" s="19">
        <f>COUNTIF(Invoerbestand!AN$4:AN$53,1)</f>
        <v>0</v>
      </c>
      <c r="AS7" s="19">
        <f>COUNTIF(Invoerbestand!AQ$4:AQ$53,1)</f>
        <v>0</v>
      </c>
      <c r="AT7" s="19"/>
      <c r="AU7" s="19">
        <f>COUNTIF(Invoerbestand!AR$4:AR$53,1)</f>
        <v>0</v>
      </c>
      <c r="AV7" s="19">
        <f>COUNTIF(Invoerbestand!AS$4:AS$53,1)</f>
        <v>0</v>
      </c>
      <c r="AW7" s="19">
        <f>COUNTIF(Invoerbestand!AT$4:AT$53,1)</f>
        <v>0</v>
      </c>
      <c r="AX7" s="19">
        <f>COUNTIF(Invoerbestand!AU$4:AU$53,1)</f>
        <v>0</v>
      </c>
      <c r="AY7" s="19"/>
      <c r="AZ7" s="19">
        <f>COUNTIF(Invoerbestand!AV$4:AV$53,1)</f>
        <v>0</v>
      </c>
      <c r="BA7" s="19">
        <f>COUNTIF(Invoerbestand!AW$4:AW$53,1)</f>
        <v>0</v>
      </c>
      <c r="BB7" s="19"/>
      <c r="BC7" s="19">
        <f>COUNTIF(Invoerbestand!AX$4:AX$53,1)</f>
        <v>0</v>
      </c>
      <c r="BD7" s="19">
        <f>COUNTIF(Invoerbestand!AY$4:AY$53,1)</f>
        <v>0</v>
      </c>
      <c r="BE7" s="19">
        <f>COUNTIF(Invoerbestand!AZ$4:AZ$53,1)</f>
        <v>0</v>
      </c>
      <c r="BF7" s="19">
        <f>COUNTIF(Invoerbestand!BA$4:BA$53,1)</f>
        <v>0</v>
      </c>
    </row>
    <row r="8" spans="1:58">
      <c r="A8" s="50" t="s">
        <v>65</v>
      </c>
      <c r="B8" s="19">
        <f>COUNTIF(Invoerbestand!H$4:H$53,2)</f>
        <v>0</v>
      </c>
      <c r="C8" s="19">
        <f>COUNTIF(Invoerbestand!I$4:I$53,2)</f>
        <v>0</v>
      </c>
      <c r="D8" s="19">
        <f>COUNTIF(Invoerbestand!J$4:J$53,2)</f>
        <v>0</v>
      </c>
      <c r="E8" s="19"/>
      <c r="F8" s="19">
        <f>COUNTIF(Invoerbestand!K$4:K$53,2)</f>
        <v>0</v>
      </c>
      <c r="G8" s="19">
        <f>COUNTIF(Invoerbestand!L$4:L$53,2)</f>
        <v>0</v>
      </c>
      <c r="H8" s="19">
        <f>COUNTIF(Invoerbestand!M$4:M$53,2)</f>
        <v>0</v>
      </c>
      <c r="I8" s="19">
        <f>COUNTIF(Invoerbestand!N$4:N$53,2)</f>
        <v>0</v>
      </c>
      <c r="J8" s="19">
        <f>COUNTIF(Invoerbestand!O$4:O$53,2)</f>
        <v>0</v>
      </c>
      <c r="K8" s="19"/>
      <c r="L8" s="19">
        <f>COUNTIF(Invoerbestand!P$4:P$53,2)</f>
        <v>0</v>
      </c>
      <c r="M8" s="19">
        <f>COUNTIF(Invoerbestand!Q$4:Q$53,2)</f>
        <v>0</v>
      </c>
      <c r="N8" s="19"/>
      <c r="O8" s="19">
        <f>COUNTIF(Invoerbestand!R$4:R$53,2)</f>
        <v>0</v>
      </c>
      <c r="P8" s="19">
        <f>COUNTIF(Invoerbestand!S$4:S$53,2)</f>
        <v>0</v>
      </c>
      <c r="Q8" s="19">
        <f>COUNTIF(Invoerbestand!T$4:T$53,2)</f>
        <v>0</v>
      </c>
      <c r="R8" s="19">
        <f>COUNTIF(Invoerbestand!U$4:U$53,2)</f>
        <v>0</v>
      </c>
      <c r="S8" s="19">
        <f>COUNTIF(Invoerbestand!V$4:V$53,2)</f>
        <v>0</v>
      </c>
      <c r="T8" s="19"/>
      <c r="U8" s="19">
        <f>COUNTIF(Invoerbestand!W$4:W$53,2)</f>
        <v>0</v>
      </c>
      <c r="V8" s="19">
        <f>COUNTIF(Invoerbestand!X$4:X$53,2)</f>
        <v>0</v>
      </c>
      <c r="W8" s="19">
        <f>COUNTIF(Invoerbestand!Y$4:Y$53,2)</f>
        <v>0</v>
      </c>
      <c r="X8" s="19">
        <f>COUNTIF(Invoerbestand!Z$4:Z$53,2)</f>
        <v>0</v>
      </c>
      <c r="Y8" s="19">
        <f>COUNTIF(Invoerbestand!AA$4:AA$53,2)</f>
        <v>0</v>
      </c>
      <c r="Z8" s="19"/>
      <c r="AA8" s="19">
        <f>COUNTIF(Invoerbestand!AB$4:AB$53,2)</f>
        <v>0</v>
      </c>
      <c r="AB8" s="19">
        <f>COUNTIF(Invoerbestand!AC$4:AC$53,2)</f>
        <v>0</v>
      </c>
      <c r="AC8" s="19">
        <f>COUNTIF(Invoerbestand!AD$4:AD$53,2)</f>
        <v>0</v>
      </c>
      <c r="AD8" s="19">
        <f>COUNTIF(Invoerbestand!AE$4:AE$53,2)</f>
        <v>0</v>
      </c>
      <c r="AE8" s="19">
        <f>COUNTIF(Invoerbestand!AF$4:AF$53,2)</f>
        <v>0</v>
      </c>
      <c r="AF8" s="19">
        <f>COUNTIF(Invoerbestand!AG$4:AG$53,2)</f>
        <v>0</v>
      </c>
      <c r="AG8" s="19"/>
      <c r="AH8" s="19">
        <f>COUNTIF(Invoerbestand!AH$4:AH$53,2)</f>
        <v>0</v>
      </c>
      <c r="AI8" s="19">
        <f>COUNTIF(Invoerbestand!AI$4:AI$53,2)</f>
        <v>0</v>
      </c>
      <c r="AJ8" s="19">
        <f>COUNTIF(Invoerbestand!AJ$4:AJ$53,2)</f>
        <v>0</v>
      </c>
      <c r="AK8" s="19">
        <f>COUNTIF(Invoerbestand!AK$4:AK$53,2)</f>
        <v>0</v>
      </c>
      <c r="AL8" s="19">
        <f>COUNTIF(Invoerbestand!AL$4:AL$53,2)</f>
        <v>0</v>
      </c>
      <c r="AM8" s="19">
        <f>COUNTIF(Invoerbestand!AM$4:AM$53,2)</f>
        <v>0</v>
      </c>
      <c r="AN8" s="19"/>
      <c r="AO8" s="19">
        <f>COUNTIF(Invoerbestand!AO$4:AO$53,2)</f>
        <v>0</v>
      </c>
      <c r="AP8" s="19">
        <f>COUNTIF(Invoerbestand!AP$4:AP$53,2)</f>
        <v>0</v>
      </c>
      <c r="AQ8" s="19"/>
      <c r="AR8" s="19">
        <f>COUNTIF(Invoerbestand!AN$4:AN$53,2)</f>
        <v>0</v>
      </c>
      <c r="AS8" s="19">
        <f>COUNTIF(Invoerbestand!AQ$4:AQ$53,2)</f>
        <v>0</v>
      </c>
      <c r="AT8" s="19"/>
      <c r="AU8" s="19">
        <f>COUNTIF(Invoerbestand!AR$4:AR$53,2)</f>
        <v>0</v>
      </c>
      <c r="AV8" s="19">
        <f>COUNTIF(Invoerbestand!AS$4:AS$53,2)</f>
        <v>0</v>
      </c>
      <c r="AW8" s="19">
        <f>COUNTIF(Invoerbestand!AT$4:AT$53,2)</f>
        <v>0</v>
      </c>
      <c r="AX8" s="19">
        <f>COUNTIF(Invoerbestand!AU$4:AU$53,2)</f>
        <v>0</v>
      </c>
      <c r="AY8" s="19"/>
      <c r="AZ8" s="19">
        <f>COUNTIF(Invoerbestand!AV$4:AV$53,2)</f>
        <v>0</v>
      </c>
      <c r="BA8" s="19">
        <f>COUNTIF(Invoerbestand!AW$4:AW$53,2)</f>
        <v>0</v>
      </c>
      <c r="BB8" s="19"/>
      <c r="BC8" s="19">
        <f>COUNTIF(Invoerbestand!AX$4:AX$53,2)</f>
        <v>0</v>
      </c>
      <c r="BD8" s="19">
        <f>COUNTIF(Invoerbestand!AY$4:AY$53,2)</f>
        <v>0</v>
      </c>
      <c r="BE8" s="19">
        <f>COUNTIF(Invoerbestand!AZ$4:AZ$53,2)</f>
        <v>0</v>
      </c>
      <c r="BF8" s="19">
        <f>COUNTIF(Invoerbestand!BA$4:BA$53,2)</f>
        <v>0</v>
      </c>
    </row>
    <row r="9" spans="1:58">
      <c r="A9" s="50" t="s">
        <v>66</v>
      </c>
      <c r="B9" s="19">
        <f>COUNTIF(Invoerbestand!H$4:H$53,3)</f>
        <v>0</v>
      </c>
      <c r="C9" s="19">
        <f>COUNTIF(Invoerbestand!I$4:I$53,3)</f>
        <v>0</v>
      </c>
      <c r="D9" s="19">
        <f>COUNTIF(Invoerbestand!J$4:J$53,3)</f>
        <v>0</v>
      </c>
      <c r="E9" s="19"/>
      <c r="F9" s="19">
        <f>COUNTIF(Invoerbestand!K$4:K$53,3)</f>
        <v>0</v>
      </c>
      <c r="G9" s="19">
        <f>COUNTIF(Invoerbestand!L$4:L$53,3)</f>
        <v>0</v>
      </c>
      <c r="H9" s="19">
        <f>COUNTIF(Invoerbestand!M$4:M$53,3)</f>
        <v>0</v>
      </c>
      <c r="I9" s="19">
        <f>COUNTIF(Invoerbestand!N$4:N$53,3)</f>
        <v>0</v>
      </c>
      <c r="J9" s="19">
        <f>COUNTIF(Invoerbestand!O$4:O$53,3)</f>
        <v>0</v>
      </c>
      <c r="K9" s="19"/>
      <c r="L9" s="19">
        <f>COUNTIF(Invoerbestand!P$4:P$53,3)</f>
        <v>0</v>
      </c>
      <c r="M9" s="19">
        <f>COUNTIF(Invoerbestand!Q$4:Q$53,3)</f>
        <v>0</v>
      </c>
      <c r="N9" s="19"/>
      <c r="O9" s="19">
        <f>COUNTIF(Invoerbestand!R$4:R$53,3)</f>
        <v>0</v>
      </c>
      <c r="P9" s="19">
        <f>COUNTIF(Invoerbestand!S$4:S$53,3)</f>
        <v>0</v>
      </c>
      <c r="Q9" s="19">
        <f>COUNTIF(Invoerbestand!T$4:T$53,3)</f>
        <v>0</v>
      </c>
      <c r="R9" s="19">
        <f>COUNTIF(Invoerbestand!U$4:U$53,3)</f>
        <v>0</v>
      </c>
      <c r="S9" s="19">
        <f>COUNTIF(Invoerbestand!V$4:V$53,3)</f>
        <v>0</v>
      </c>
      <c r="T9" s="19"/>
      <c r="U9" s="19">
        <f>COUNTIF(Invoerbestand!W$4:W$53,3)</f>
        <v>0</v>
      </c>
      <c r="V9" s="19">
        <f>COUNTIF(Invoerbestand!X$4:X$53,3)</f>
        <v>0</v>
      </c>
      <c r="W9" s="19">
        <f>COUNTIF(Invoerbestand!Y$4:Y$53,3)</f>
        <v>0</v>
      </c>
      <c r="X9" s="19">
        <f>COUNTIF(Invoerbestand!Z$4:Z$53,3)</f>
        <v>0</v>
      </c>
      <c r="Y9" s="19">
        <f>COUNTIF(Invoerbestand!AA$4:AA$53,3)</f>
        <v>0</v>
      </c>
      <c r="Z9" s="19"/>
      <c r="AA9" s="19">
        <f>COUNTIF(Invoerbestand!AB$4:AB$53,3)</f>
        <v>0</v>
      </c>
      <c r="AB9" s="19">
        <f>COUNTIF(Invoerbestand!AC$4:AC$53,3)</f>
        <v>0</v>
      </c>
      <c r="AC9" s="19">
        <f>COUNTIF(Invoerbestand!AD$4:AD$53,3)</f>
        <v>0</v>
      </c>
      <c r="AD9" s="19">
        <f>COUNTIF(Invoerbestand!AE$4:AE$53,3)</f>
        <v>0</v>
      </c>
      <c r="AE9" s="19">
        <f>COUNTIF(Invoerbestand!AF$4:AF$53,3)</f>
        <v>0</v>
      </c>
      <c r="AF9" s="19">
        <f>COUNTIF(Invoerbestand!AG$4:AG$53,3)</f>
        <v>0</v>
      </c>
      <c r="AG9" s="19"/>
      <c r="AH9" s="19">
        <f>COUNTIF(Invoerbestand!AH$4:AH$53,3)</f>
        <v>0</v>
      </c>
      <c r="AI9" s="19">
        <f>COUNTIF(Invoerbestand!AI$4:AI$53,3)</f>
        <v>0</v>
      </c>
      <c r="AJ9" s="19">
        <f>COUNTIF(Invoerbestand!AJ$4:AJ$53,3)</f>
        <v>0</v>
      </c>
      <c r="AK9" s="19">
        <f>COUNTIF(Invoerbestand!AK$4:AK$53,3)</f>
        <v>0</v>
      </c>
      <c r="AL9" s="19">
        <f>COUNTIF(Invoerbestand!AL$4:AL$53,3)</f>
        <v>0</v>
      </c>
      <c r="AM9" s="19">
        <f>COUNTIF(Invoerbestand!AM$4:AM$53,3)</f>
        <v>0</v>
      </c>
      <c r="AN9" s="19"/>
      <c r="AO9" s="19">
        <f>COUNTIF(Invoerbestand!AO$4:AO$53,3)</f>
        <v>0</v>
      </c>
      <c r="AP9" s="19">
        <f>COUNTIF(Invoerbestand!AP$4:AP$53,3)</f>
        <v>0</v>
      </c>
      <c r="AQ9" s="19"/>
      <c r="AR9" s="19">
        <f>COUNTIF(Invoerbestand!AN$4:AN$53,3)</f>
        <v>0</v>
      </c>
      <c r="AS9" s="19">
        <f>COUNTIF(Invoerbestand!AQ$4:AQ$53,3)</f>
        <v>0</v>
      </c>
      <c r="AT9" s="19"/>
      <c r="AU9" s="19">
        <f>COUNTIF(Invoerbestand!AR$4:AR$53,3)</f>
        <v>0</v>
      </c>
      <c r="AV9" s="19">
        <f>COUNTIF(Invoerbestand!AS$4:AS$53,3)</f>
        <v>0</v>
      </c>
      <c r="AW9" s="19">
        <f>COUNTIF(Invoerbestand!AT$4:AT$53,3)</f>
        <v>0</v>
      </c>
      <c r="AX9" s="19">
        <f>COUNTIF(Invoerbestand!AU$4:AU$53,3)</f>
        <v>0</v>
      </c>
      <c r="AY9" s="19"/>
      <c r="AZ9" s="19">
        <f>COUNTIF(Invoerbestand!AV$4:AV$53,3)</f>
        <v>0</v>
      </c>
      <c r="BA9" s="19">
        <f>COUNTIF(Invoerbestand!AW$4:AW$53,3)</f>
        <v>0</v>
      </c>
      <c r="BB9" s="19"/>
      <c r="BC9" s="19">
        <f>COUNTIF(Invoerbestand!AX$4:AX$53,3)</f>
        <v>0</v>
      </c>
      <c r="BD9" s="19">
        <f>COUNTIF(Invoerbestand!AY$4:AY$53,3)</f>
        <v>0</v>
      </c>
      <c r="BE9" s="19">
        <f>COUNTIF(Invoerbestand!AZ$4:AZ$53,3)</f>
        <v>0</v>
      </c>
      <c r="BF9" s="19">
        <f>COUNTIF(Invoerbestand!BA$4:BA$53,3)</f>
        <v>0</v>
      </c>
    </row>
    <row r="10" spans="1:58">
      <c r="A10" s="50" t="s">
        <v>67</v>
      </c>
      <c r="B10" s="19">
        <f>COUNTIF(Invoerbestand!H$4:H$53,4)</f>
        <v>0</v>
      </c>
      <c r="C10" s="19">
        <f>COUNTIF(Invoerbestand!I$4:I$53,4)</f>
        <v>0</v>
      </c>
      <c r="D10" s="19">
        <f>COUNTIF(Invoerbestand!J$4:J$53,4)</f>
        <v>0</v>
      </c>
      <c r="E10" s="19"/>
      <c r="F10" s="19">
        <f>COUNTIF(Invoerbestand!K$4:K$53,4)</f>
        <v>0</v>
      </c>
      <c r="G10" s="19">
        <f>COUNTIF(Invoerbestand!L$4:L$53,4)</f>
        <v>0</v>
      </c>
      <c r="H10" s="19">
        <f>COUNTIF(Invoerbestand!M$4:M$53,4)</f>
        <v>0</v>
      </c>
      <c r="I10" s="19">
        <f>COUNTIF(Invoerbestand!N$4:N$53,4)</f>
        <v>0</v>
      </c>
      <c r="J10" s="19">
        <f>COUNTIF(Invoerbestand!O$4:O$53,4)</f>
        <v>0</v>
      </c>
      <c r="K10" s="19"/>
      <c r="L10" s="19">
        <f>COUNTIF(Invoerbestand!P$4:P$53,4)</f>
        <v>0</v>
      </c>
      <c r="M10" s="19">
        <f>COUNTIF(Invoerbestand!Q$4:Q$53,4)</f>
        <v>0</v>
      </c>
      <c r="N10" s="19"/>
      <c r="O10" s="19">
        <f>COUNTIF(Invoerbestand!R$4:R$53,4)</f>
        <v>0</v>
      </c>
      <c r="P10" s="19">
        <f>COUNTIF(Invoerbestand!S$4:S$53,4)</f>
        <v>0</v>
      </c>
      <c r="Q10" s="19">
        <f>COUNTIF(Invoerbestand!T$4:T$53,4)</f>
        <v>0</v>
      </c>
      <c r="R10" s="19">
        <f>COUNTIF(Invoerbestand!U$4:U$53,4)</f>
        <v>0</v>
      </c>
      <c r="S10" s="19">
        <f>COUNTIF(Invoerbestand!V$4:V$53,4)</f>
        <v>0</v>
      </c>
      <c r="T10" s="19"/>
      <c r="U10" s="19">
        <f>COUNTIF(Invoerbestand!W$4:W$53,4)</f>
        <v>0</v>
      </c>
      <c r="V10" s="19">
        <f>COUNTIF(Invoerbestand!X$4:X$53,4)</f>
        <v>0</v>
      </c>
      <c r="W10" s="19">
        <f>COUNTIF(Invoerbestand!Y$4:Y$53,4)</f>
        <v>0</v>
      </c>
      <c r="X10" s="19">
        <f>COUNTIF(Invoerbestand!Z$4:Z$53,4)</f>
        <v>0</v>
      </c>
      <c r="Y10" s="19">
        <f>COUNTIF(Invoerbestand!AA$4:AA$53,4)</f>
        <v>0</v>
      </c>
      <c r="Z10" s="19"/>
      <c r="AA10" s="19">
        <f>COUNTIF(Invoerbestand!AB$4:AB$53,4)</f>
        <v>0</v>
      </c>
      <c r="AB10" s="19">
        <f>COUNTIF(Invoerbestand!AC$4:AC$53,4)</f>
        <v>0</v>
      </c>
      <c r="AC10" s="19">
        <f>COUNTIF(Invoerbestand!AD$4:AD$53,4)</f>
        <v>0</v>
      </c>
      <c r="AD10" s="19">
        <f>COUNTIF(Invoerbestand!AE$4:AE$53,4)</f>
        <v>0</v>
      </c>
      <c r="AE10" s="19">
        <f>COUNTIF(Invoerbestand!AF$4:AF$53,4)</f>
        <v>0</v>
      </c>
      <c r="AF10" s="19">
        <f>COUNTIF(Invoerbestand!AG$4:AG$53,4)</f>
        <v>0</v>
      </c>
      <c r="AG10" s="19"/>
      <c r="AH10" s="19">
        <f>COUNTIF(Invoerbestand!AH$4:AH$53,4)</f>
        <v>0</v>
      </c>
      <c r="AI10" s="19">
        <f>COUNTIF(Invoerbestand!AI$4:AI$53,4)</f>
        <v>0</v>
      </c>
      <c r="AJ10" s="19">
        <f>COUNTIF(Invoerbestand!AJ$4:AJ$53,4)</f>
        <v>0</v>
      </c>
      <c r="AK10" s="19">
        <f>COUNTIF(Invoerbestand!AK$4:AK$53,4)</f>
        <v>0</v>
      </c>
      <c r="AL10" s="19">
        <f>COUNTIF(Invoerbestand!AL$4:AL$53,4)</f>
        <v>0</v>
      </c>
      <c r="AM10" s="19">
        <f>COUNTIF(Invoerbestand!AM$4:AM$53,4)</f>
        <v>0</v>
      </c>
      <c r="AN10" s="19"/>
      <c r="AO10" s="19">
        <f>COUNTIF(Invoerbestand!AO$4:AO$53,4)</f>
        <v>0</v>
      </c>
      <c r="AP10" s="19">
        <f>COUNTIF(Invoerbestand!AP$4:AP$53,4)</f>
        <v>0</v>
      </c>
      <c r="AQ10" s="19"/>
      <c r="AR10" s="19">
        <f>COUNTIF(Invoerbestand!AN$4:AN$53,4)</f>
        <v>0</v>
      </c>
      <c r="AS10" s="19">
        <f>COUNTIF(Invoerbestand!AQ$4:AQ$53,4)</f>
        <v>0</v>
      </c>
      <c r="AT10" s="19"/>
      <c r="AU10" s="19">
        <f>COUNTIF(Invoerbestand!AR$4:AR$53,4)</f>
        <v>0</v>
      </c>
      <c r="AV10" s="19">
        <f>COUNTIF(Invoerbestand!AS$4:AS$53,4)</f>
        <v>0</v>
      </c>
      <c r="AW10" s="19">
        <f>COUNTIF(Invoerbestand!AT$4:AT$53,4)</f>
        <v>0</v>
      </c>
      <c r="AX10" s="19">
        <f>COUNTIF(Invoerbestand!AU$4:AU$53,4)</f>
        <v>0</v>
      </c>
      <c r="AY10" s="19"/>
      <c r="AZ10" s="19">
        <f>COUNTIF(Invoerbestand!AV$4:AV$53,4)</f>
        <v>0</v>
      </c>
      <c r="BA10" s="19">
        <f>COUNTIF(Invoerbestand!AW$4:AW$53,4)</f>
        <v>0</v>
      </c>
      <c r="BB10" s="19"/>
      <c r="BC10" s="19">
        <f>COUNTIF(Invoerbestand!AX$4:AX$53,4)</f>
        <v>0</v>
      </c>
      <c r="BD10" s="19">
        <f>COUNTIF(Invoerbestand!AY$4:AY$53,4)</f>
        <v>0</v>
      </c>
      <c r="BE10" s="19">
        <f>COUNTIF(Invoerbestand!AZ$4:AZ$53,4)</f>
        <v>0</v>
      </c>
      <c r="BF10" s="19">
        <f>COUNTIF(Invoerbestand!BA$4:BA$53,4)</f>
        <v>0</v>
      </c>
    </row>
    <row r="11" spans="1:58">
      <c r="A11" s="50" t="s">
        <v>68</v>
      </c>
      <c r="B11" s="19">
        <f>COUNTIF(Invoerbestand!H$4:H$53,5)</f>
        <v>0</v>
      </c>
      <c r="C11" s="19">
        <f>COUNTIF(Invoerbestand!I$4:I$53,5)</f>
        <v>0</v>
      </c>
      <c r="D11" s="19">
        <f>COUNTIF(Invoerbestand!J$4:J$53,5)</f>
        <v>0</v>
      </c>
      <c r="E11" s="19"/>
      <c r="F11" s="19">
        <f>COUNTIF(Invoerbestand!K$4:K$53,5)</f>
        <v>0</v>
      </c>
      <c r="G11" s="19">
        <f>COUNTIF(Invoerbestand!L$4:L$53,5)</f>
        <v>0</v>
      </c>
      <c r="H11" s="19">
        <f>COUNTIF(Invoerbestand!M$4:M$53,5)</f>
        <v>0</v>
      </c>
      <c r="I11" s="19">
        <f>COUNTIF(Invoerbestand!N$4:N$53,5)</f>
        <v>0</v>
      </c>
      <c r="J11" s="19">
        <f>COUNTIF(Invoerbestand!O$4:O$53,5)</f>
        <v>0</v>
      </c>
      <c r="K11" s="19"/>
      <c r="L11" s="19">
        <f>COUNTIF(Invoerbestand!P$4:P$53,5)</f>
        <v>0</v>
      </c>
      <c r="M11" s="19">
        <f>COUNTIF(Invoerbestand!Q$4:Q$53,5)</f>
        <v>0</v>
      </c>
      <c r="N11" s="19"/>
      <c r="O11" s="19">
        <f>COUNTIF(Invoerbestand!R$4:R$53,5)</f>
        <v>0</v>
      </c>
      <c r="P11" s="19">
        <f>COUNTIF(Invoerbestand!S$4:S$53,5)</f>
        <v>0</v>
      </c>
      <c r="Q11" s="19">
        <f>COUNTIF(Invoerbestand!T$4:T$53,5)</f>
        <v>0</v>
      </c>
      <c r="R11" s="19">
        <f>COUNTIF(Invoerbestand!U$4:U$53,5)</f>
        <v>0</v>
      </c>
      <c r="S11" s="19">
        <f>COUNTIF(Invoerbestand!V$4:V$53,5)</f>
        <v>0</v>
      </c>
      <c r="T11" s="19"/>
      <c r="U11" s="19">
        <f>COUNTIF(Invoerbestand!W$4:W$53,5)</f>
        <v>0</v>
      </c>
      <c r="V11" s="19">
        <f>COUNTIF(Invoerbestand!X$4:X$53,5)</f>
        <v>0</v>
      </c>
      <c r="W11" s="19">
        <f>COUNTIF(Invoerbestand!Y$4:Y$53,5)</f>
        <v>0</v>
      </c>
      <c r="X11" s="19">
        <f>COUNTIF(Invoerbestand!Z$4:Z$53,5)</f>
        <v>0</v>
      </c>
      <c r="Y11" s="19">
        <f>COUNTIF(Invoerbestand!AA$4:AA$53,5)</f>
        <v>0</v>
      </c>
      <c r="Z11" s="19"/>
      <c r="AA11" s="19">
        <f>COUNTIF(Invoerbestand!AB$4:AB$53,5)</f>
        <v>0</v>
      </c>
      <c r="AB11" s="19">
        <f>COUNTIF(Invoerbestand!AC$4:AC$53,5)</f>
        <v>0</v>
      </c>
      <c r="AC11" s="19">
        <f>COUNTIF(Invoerbestand!AD$4:AD$53,5)</f>
        <v>0</v>
      </c>
      <c r="AD11" s="19">
        <f>COUNTIF(Invoerbestand!AE$4:AE$53,5)</f>
        <v>0</v>
      </c>
      <c r="AE11" s="19">
        <f>COUNTIF(Invoerbestand!AF$4:AF$53,5)</f>
        <v>0</v>
      </c>
      <c r="AF11" s="19">
        <f>COUNTIF(Invoerbestand!AG$4:AG$53,5)</f>
        <v>0</v>
      </c>
      <c r="AG11" s="19"/>
      <c r="AH11" s="19">
        <f>COUNTIF(Invoerbestand!AH$4:AH$53,5)</f>
        <v>0</v>
      </c>
      <c r="AI11" s="19">
        <f>COUNTIF(Invoerbestand!AI$4:AI$53,5)</f>
        <v>0</v>
      </c>
      <c r="AJ11" s="19">
        <f>COUNTIF(Invoerbestand!AJ$4:AJ$53,5)</f>
        <v>0</v>
      </c>
      <c r="AK11" s="19">
        <f>COUNTIF(Invoerbestand!AK$4:AK$53,5)</f>
        <v>0</v>
      </c>
      <c r="AL11" s="19">
        <f>COUNTIF(Invoerbestand!AL$4:AL$53,5)</f>
        <v>0</v>
      </c>
      <c r="AM11" s="19">
        <f>COUNTIF(Invoerbestand!AM$4:AM$53,5)</f>
        <v>0</v>
      </c>
      <c r="AN11" s="19"/>
      <c r="AO11" s="19">
        <f>COUNTIF(Invoerbestand!AO$4:AO$53,5)</f>
        <v>0</v>
      </c>
      <c r="AP11" s="19">
        <f>COUNTIF(Invoerbestand!AP$4:AP$53,5)</f>
        <v>0</v>
      </c>
      <c r="AQ11" s="19"/>
      <c r="AR11" s="19">
        <f>COUNTIF(Invoerbestand!AN$4:AN$53,5)</f>
        <v>0</v>
      </c>
      <c r="AS11" s="19">
        <f>COUNTIF(Invoerbestand!AQ$4:AQ$53,5)</f>
        <v>0</v>
      </c>
      <c r="AT11" s="19"/>
      <c r="AU11" s="19">
        <f>COUNTIF(Invoerbestand!AR$4:AR$53,5)</f>
        <v>0</v>
      </c>
      <c r="AV11" s="19">
        <f>COUNTIF(Invoerbestand!AS$4:AS$53,5)</f>
        <v>0</v>
      </c>
      <c r="AW11" s="19">
        <f>COUNTIF(Invoerbestand!AT$4:AT$53,5)</f>
        <v>0</v>
      </c>
      <c r="AX11" s="19">
        <f>COUNTIF(Invoerbestand!AU$4:AU$53,5)</f>
        <v>0</v>
      </c>
      <c r="AY11" s="19"/>
      <c r="AZ11" s="19">
        <f>COUNTIF(Invoerbestand!AV$4:AV$53,5)</f>
        <v>0</v>
      </c>
      <c r="BA11" s="19">
        <f>COUNTIF(Invoerbestand!AW$4:AW$53,5)</f>
        <v>0</v>
      </c>
      <c r="BB11" s="19"/>
      <c r="BC11" s="19">
        <f>COUNTIF(Invoerbestand!AX$4:AX$53,5)</f>
        <v>0</v>
      </c>
      <c r="BD11" s="19">
        <f>COUNTIF(Invoerbestand!AY$4:AY$53,5)</f>
        <v>0</v>
      </c>
      <c r="BE11" s="19">
        <f>COUNTIF(Invoerbestand!AZ$4:AZ$53,5)</f>
        <v>0</v>
      </c>
      <c r="BF11" s="19">
        <f>COUNTIF(Invoerbestand!BA$4:BA$53,5)</f>
        <v>0</v>
      </c>
    </row>
    <row r="13" spans="1:58">
      <c r="A13" s="49"/>
      <c r="B13" s="51" t="s">
        <v>15</v>
      </c>
      <c r="C13" s="51" t="s">
        <v>16</v>
      </c>
      <c r="D13" s="51" t="s">
        <v>17</v>
      </c>
      <c r="E13" s="51"/>
      <c r="F13" s="51" t="s">
        <v>18</v>
      </c>
      <c r="G13" s="51" t="s">
        <v>19</v>
      </c>
      <c r="H13" s="51" t="s">
        <v>20</v>
      </c>
      <c r="I13" s="51" t="s">
        <v>21</v>
      </c>
      <c r="J13" s="51" t="s">
        <v>22</v>
      </c>
      <c r="K13" s="51"/>
      <c r="L13" s="51" t="s">
        <v>23</v>
      </c>
      <c r="M13" s="51" t="s">
        <v>24</v>
      </c>
      <c r="N13" s="51"/>
      <c r="O13" s="51" t="s">
        <v>25</v>
      </c>
      <c r="P13" s="51" t="s">
        <v>26</v>
      </c>
      <c r="Q13" s="51" t="s">
        <v>27</v>
      </c>
      <c r="R13" s="51" t="s">
        <v>28</v>
      </c>
      <c r="S13" s="51" t="s">
        <v>29</v>
      </c>
      <c r="T13" s="51"/>
      <c r="U13" s="51" t="s">
        <v>30</v>
      </c>
      <c r="V13" s="51" t="s">
        <v>31</v>
      </c>
      <c r="W13" s="51" t="s">
        <v>32</v>
      </c>
      <c r="X13" s="51" t="s">
        <v>33</v>
      </c>
      <c r="Y13" s="51" t="s">
        <v>34</v>
      </c>
      <c r="Z13" s="51"/>
      <c r="AA13" s="51" t="s">
        <v>35</v>
      </c>
      <c r="AB13" s="51" t="s">
        <v>36</v>
      </c>
      <c r="AC13" s="51" t="s">
        <v>37</v>
      </c>
      <c r="AD13" s="51" t="s">
        <v>38</v>
      </c>
      <c r="AE13" s="51" t="s">
        <v>39</v>
      </c>
      <c r="AF13" s="51" t="s">
        <v>40</v>
      </c>
      <c r="AG13" s="51"/>
      <c r="AH13" s="51" t="s">
        <v>41</v>
      </c>
      <c r="AI13" s="51" t="s">
        <v>42</v>
      </c>
      <c r="AJ13" s="51" t="s">
        <v>43</v>
      </c>
      <c r="AK13" s="51" t="s">
        <v>44</v>
      </c>
      <c r="AL13" s="51" t="s">
        <v>45</v>
      </c>
      <c r="AM13" s="51" t="s">
        <v>46</v>
      </c>
      <c r="AN13" s="51"/>
      <c r="AO13" s="51" t="s">
        <v>48</v>
      </c>
      <c r="AP13" s="51" t="s">
        <v>49</v>
      </c>
      <c r="AQ13" s="51"/>
      <c r="AR13" s="51" t="s">
        <v>47</v>
      </c>
      <c r="AS13" s="51" t="s">
        <v>50</v>
      </c>
      <c r="AT13" s="51"/>
      <c r="AU13" s="51" t="s">
        <v>51</v>
      </c>
      <c r="AV13" s="51" t="s">
        <v>52</v>
      </c>
      <c r="AW13" s="51" t="s">
        <v>53</v>
      </c>
      <c r="AX13" s="51" t="s">
        <v>54</v>
      </c>
      <c r="AY13" s="51"/>
      <c r="AZ13" s="51" t="s">
        <v>55</v>
      </c>
      <c r="BA13" s="51" t="s">
        <v>56</v>
      </c>
      <c r="BB13" s="51"/>
      <c r="BC13" s="51" t="s">
        <v>57</v>
      </c>
      <c r="BD13" s="51" t="s">
        <v>58</v>
      </c>
      <c r="BE13" s="51" t="s">
        <v>59</v>
      </c>
      <c r="BF13" s="51" t="s">
        <v>60</v>
      </c>
    </row>
    <row r="14" spans="1:58">
      <c r="A14" s="50" t="s">
        <v>126</v>
      </c>
      <c r="B14" s="53" t="e">
        <f t="shared" ref="B14:S14" si="2">SUM(B7,B8)/B2</f>
        <v>#DIV/0!</v>
      </c>
      <c r="C14" s="52" t="e">
        <f t="shared" si="2"/>
        <v>#DIV/0!</v>
      </c>
      <c r="D14" s="52" t="e">
        <f t="shared" si="2"/>
        <v>#DIV/0!</v>
      </c>
      <c r="E14" s="50" t="s">
        <v>126</v>
      </c>
      <c r="F14" s="52" t="e">
        <f t="shared" si="2"/>
        <v>#DIV/0!</v>
      </c>
      <c r="G14" s="52" t="e">
        <f t="shared" si="2"/>
        <v>#DIV/0!</v>
      </c>
      <c r="H14" s="52" t="e">
        <f t="shared" si="2"/>
        <v>#DIV/0!</v>
      </c>
      <c r="I14" s="52" t="e">
        <f t="shared" si="2"/>
        <v>#DIV/0!</v>
      </c>
      <c r="J14" s="52" t="e">
        <f t="shared" si="2"/>
        <v>#DIV/0!</v>
      </c>
      <c r="K14" s="50" t="s">
        <v>126</v>
      </c>
      <c r="L14" s="52" t="e">
        <f t="shared" si="2"/>
        <v>#DIV/0!</v>
      </c>
      <c r="M14" s="52" t="e">
        <f t="shared" si="2"/>
        <v>#DIV/0!</v>
      </c>
      <c r="N14" s="50" t="s">
        <v>126</v>
      </c>
      <c r="O14" s="52" t="e">
        <f t="shared" si="2"/>
        <v>#DIV/0!</v>
      </c>
      <c r="P14" s="52" t="e">
        <f t="shared" si="2"/>
        <v>#DIV/0!</v>
      </c>
      <c r="Q14" s="52" t="e">
        <f t="shared" si="2"/>
        <v>#DIV/0!</v>
      </c>
      <c r="R14" s="52" t="e">
        <f t="shared" si="2"/>
        <v>#DIV/0!</v>
      </c>
      <c r="S14" s="52" t="e">
        <f t="shared" si="2"/>
        <v>#DIV/0!</v>
      </c>
      <c r="T14" s="50" t="s">
        <v>126</v>
      </c>
      <c r="U14" s="52" t="e">
        <f t="shared" ref="U14" si="3">SUM(U7,U8)/U2</f>
        <v>#DIV/0!</v>
      </c>
      <c r="V14" s="52" t="e">
        <f t="shared" ref="V14:BF14" si="4">SUM(V7,V8)/V2</f>
        <v>#DIV/0!</v>
      </c>
      <c r="W14" s="52" t="e">
        <f t="shared" si="4"/>
        <v>#DIV/0!</v>
      </c>
      <c r="X14" s="52" t="e">
        <f t="shared" si="4"/>
        <v>#DIV/0!</v>
      </c>
      <c r="Y14" s="52" t="e">
        <f t="shared" si="4"/>
        <v>#DIV/0!</v>
      </c>
      <c r="Z14" s="50" t="s">
        <v>126</v>
      </c>
      <c r="AA14" s="52" t="e">
        <f t="shared" si="4"/>
        <v>#DIV/0!</v>
      </c>
      <c r="AB14" s="52" t="e">
        <f t="shared" si="4"/>
        <v>#DIV/0!</v>
      </c>
      <c r="AC14" s="52" t="e">
        <f t="shared" si="4"/>
        <v>#DIV/0!</v>
      </c>
      <c r="AD14" s="52" t="e">
        <f t="shared" si="4"/>
        <v>#DIV/0!</v>
      </c>
      <c r="AE14" s="52" t="e">
        <f t="shared" si="4"/>
        <v>#DIV/0!</v>
      </c>
      <c r="AF14" s="52" t="e">
        <f t="shared" si="4"/>
        <v>#DIV/0!</v>
      </c>
      <c r="AG14" s="50" t="s">
        <v>126</v>
      </c>
      <c r="AH14" s="52" t="e">
        <f t="shared" si="4"/>
        <v>#DIV/0!</v>
      </c>
      <c r="AI14" s="52" t="e">
        <f t="shared" si="4"/>
        <v>#DIV/0!</v>
      </c>
      <c r="AJ14" s="52" t="e">
        <f t="shared" si="4"/>
        <v>#DIV/0!</v>
      </c>
      <c r="AK14" s="52" t="e">
        <f t="shared" si="4"/>
        <v>#DIV/0!</v>
      </c>
      <c r="AL14" s="52" t="e">
        <f t="shared" si="4"/>
        <v>#DIV/0!</v>
      </c>
      <c r="AM14" s="52" t="e">
        <f t="shared" si="4"/>
        <v>#DIV/0!</v>
      </c>
      <c r="AN14" s="50" t="s">
        <v>126</v>
      </c>
      <c r="AO14" s="52" t="e">
        <f t="shared" si="4"/>
        <v>#DIV/0!</v>
      </c>
      <c r="AP14" s="52" t="e">
        <f t="shared" si="4"/>
        <v>#DIV/0!</v>
      </c>
      <c r="AQ14" s="50" t="s">
        <v>126</v>
      </c>
      <c r="AR14" s="52" t="e">
        <f>SUM(AR7,AR8)/AR2</f>
        <v>#DIV/0!</v>
      </c>
      <c r="AS14" s="52" t="e">
        <f t="shared" si="4"/>
        <v>#DIV/0!</v>
      </c>
      <c r="AT14" s="50" t="s">
        <v>126</v>
      </c>
      <c r="AU14" s="52" t="e">
        <f t="shared" si="4"/>
        <v>#DIV/0!</v>
      </c>
      <c r="AV14" s="52" t="e">
        <f t="shared" si="4"/>
        <v>#DIV/0!</v>
      </c>
      <c r="AW14" s="52" t="e">
        <f t="shared" si="4"/>
        <v>#DIV/0!</v>
      </c>
      <c r="AX14" s="52" t="e">
        <f t="shared" si="4"/>
        <v>#DIV/0!</v>
      </c>
      <c r="AY14" s="50" t="s">
        <v>126</v>
      </c>
      <c r="AZ14" s="52" t="e">
        <f t="shared" si="4"/>
        <v>#DIV/0!</v>
      </c>
      <c r="BA14" s="52" t="e">
        <f t="shared" si="4"/>
        <v>#DIV/0!</v>
      </c>
      <c r="BB14" s="50" t="s">
        <v>126</v>
      </c>
      <c r="BC14" s="52" t="e">
        <f t="shared" si="4"/>
        <v>#DIV/0!</v>
      </c>
      <c r="BD14" s="52" t="e">
        <f t="shared" si="4"/>
        <v>#DIV/0!</v>
      </c>
      <c r="BE14" s="52" t="e">
        <f t="shared" si="4"/>
        <v>#DIV/0!</v>
      </c>
      <c r="BF14" s="52" t="e">
        <f t="shared" si="4"/>
        <v>#DIV/0!</v>
      </c>
    </row>
    <row r="15" spans="1:58">
      <c r="A15" s="50" t="s">
        <v>98</v>
      </c>
      <c r="B15" s="53" t="e">
        <f t="shared" ref="B15:S15" si="5">B9/B2</f>
        <v>#DIV/0!</v>
      </c>
      <c r="C15" s="52" t="e">
        <f t="shared" si="5"/>
        <v>#DIV/0!</v>
      </c>
      <c r="D15" s="52" t="e">
        <f t="shared" si="5"/>
        <v>#DIV/0!</v>
      </c>
      <c r="E15" s="50" t="s">
        <v>98</v>
      </c>
      <c r="F15" s="52" t="e">
        <f t="shared" si="5"/>
        <v>#DIV/0!</v>
      </c>
      <c r="G15" s="52" t="e">
        <f t="shared" si="5"/>
        <v>#DIV/0!</v>
      </c>
      <c r="H15" s="52" t="e">
        <f t="shared" si="5"/>
        <v>#DIV/0!</v>
      </c>
      <c r="I15" s="52" t="e">
        <f t="shared" si="5"/>
        <v>#DIV/0!</v>
      </c>
      <c r="J15" s="52" t="e">
        <f t="shared" si="5"/>
        <v>#DIV/0!</v>
      </c>
      <c r="K15" s="50" t="s">
        <v>98</v>
      </c>
      <c r="L15" s="52" t="e">
        <f t="shared" si="5"/>
        <v>#DIV/0!</v>
      </c>
      <c r="M15" s="52" t="e">
        <f t="shared" si="5"/>
        <v>#DIV/0!</v>
      </c>
      <c r="N15" s="50" t="s">
        <v>98</v>
      </c>
      <c r="O15" s="52" t="e">
        <f t="shared" si="5"/>
        <v>#DIV/0!</v>
      </c>
      <c r="P15" s="52" t="e">
        <f t="shared" si="5"/>
        <v>#DIV/0!</v>
      </c>
      <c r="Q15" s="52" t="e">
        <f t="shared" si="5"/>
        <v>#DIV/0!</v>
      </c>
      <c r="R15" s="52" t="e">
        <f t="shared" si="5"/>
        <v>#DIV/0!</v>
      </c>
      <c r="S15" s="52" t="e">
        <f t="shared" si="5"/>
        <v>#DIV/0!</v>
      </c>
      <c r="T15" s="50" t="s">
        <v>98</v>
      </c>
      <c r="U15" s="52" t="e">
        <f t="shared" ref="U15" si="6">U9/U2</f>
        <v>#DIV/0!</v>
      </c>
      <c r="V15" s="52" t="e">
        <f t="shared" ref="V15:BF15" si="7">V9/V2</f>
        <v>#DIV/0!</v>
      </c>
      <c r="W15" s="52" t="e">
        <f t="shared" si="7"/>
        <v>#DIV/0!</v>
      </c>
      <c r="X15" s="52" t="e">
        <f t="shared" si="7"/>
        <v>#DIV/0!</v>
      </c>
      <c r="Y15" s="52" t="e">
        <f t="shared" si="7"/>
        <v>#DIV/0!</v>
      </c>
      <c r="Z15" s="50" t="s">
        <v>98</v>
      </c>
      <c r="AA15" s="52" t="e">
        <f t="shared" si="7"/>
        <v>#DIV/0!</v>
      </c>
      <c r="AB15" s="52" t="e">
        <f t="shared" si="7"/>
        <v>#DIV/0!</v>
      </c>
      <c r="AC15" s="52" t="e">
        <f t="shared" si="7"/>
        <v>#DIV/0!</v>
      </c>
      <c r="AD15" s="52" t="e">
        <f t="shared" si="7"/>
        <v>#DIV/0!</v>
      </c>
      <c r="AE15" s="52" t="e">
        <f t="shared" si="7"/>
        <v>#DIV/0!</v>
      </c>
      <c r="AF15" s="52" t="e">
        <f t="shared" si="7"/>
        <v>#DIV/0!</v>
      </c>
      <c r="AG15" s="50" t="s">
        <v>98</v>
      </c>
      <c r="AH15" s="52" t="e">
        <f t="shared" si="7"/>
        <v>#DIV/0!</v>
      </c>
      <c r="AI15" s="52" t="e">
        <f t="shared" si="7"/>
        <v>#DIV/0!</v>
      </c>
      <c r="AJ15" s="52" t="e">
        <f t="shared" si="7"/>
        <v>#DIV/0!</v>
      </c>
      <c r="AK15" s="52" t="e">
        <f t="shared" si="7"/>
        <v>#DIV/0!</v>
      </c>
      <c r="AL15" s="52" t="e">
        <f t="shared" si="7"/>
        <v>#DIV/0!</v>
      </c>
      <c r="AM15" s="52" t="e">
        <f t="shared" si="7"/>
        <v>#DIV/0!</v>
      </c>
      <c r="AN15" s="50" t="s">
        <v>98</v>
      </c>
      <c r="AO15" s="52" t="e">
        <f t="shared" si="7"/>
        <v>#DIV/0!</v>
      </c>
      <c r="AP15" s="52" t="e">
        <f t="shared" si="7"/>
        <v>#DIV/0!</v>
      </c>
      <c r="AQ15" s="50" t="s">
        <v>98</v>
      </c>
      <c r="AR15" s="52" t="e">
        <f>AR9/AR2</f>
        <v>#DIV/0!</v>
      </c>
      <c r="AS15" s="52" t="e">
        <f t="shared" si="7"/>
        <v>#DIV/0!</v>
      </c>
      <c r="AT15" s="50" t="s">
        <v>98</v>
      </c>
      <c r="AU15" s="52" t="e">
        <f t="shared" si="7"/>
        <v>#DIV/0!</v>
      </c>
      <c r="AV15" s="52" t="e">
        <f t="shared" si="7"/>
        <v>#DIV/0!</v>
      </c>
      <c r="AW15" s="52" t="e">
        <f t="shared" si="7"/>
        <v>#DIV/0!</v>
      </c>
      <c r="AX15" s="52" t="e">
        <f t="shared" si="7"/>
        <v>#DIV/0!</v>
      </c>
      <c r="AY15" s="50" t="s">
        <v>98</v>
      </c>
      <c r="AZ15" s="52" t="e">
        <f t="shared" si="7"/>
        <v>#DIV/0!</v>
      </c>
      <c r="BA15" s="52" t="e">
        <f t="shared" si="7"/>
        <v>#DIV/0!</v>
      </c>
      <c r="BB15" s="50" t="s">
        <v>98</v>
      </c>
      <c r="BC15" s="52" t="e">
        <f t="shared" si="7"/>
        <v>#DIV/0!</v>
      </c>
      <c r="BD15" s="52" t="e">
        <f t="shared" si="7"/>
        <v>#DIV/0!</v>
      </c>
      <c r="BE15" s="52" t="e">
        <f t="shared" si="7"/>
        <v>#DIV/0!</v>
      </c>
      <c r="BF15" s="52" t="e">
        <f t="shared" si="7"/>
        <v>#DIV/0!</v>
      </c>
    </row>
    <row r="16" spans="1:58">
      <c r="A16" s="50" t="s">
        <v>125</v>
      </c>
      <c r="B16" s="53" t="e">
        <f t="shared" ref="B16:S16" si="8">SUM(B10,B11)/B2</f>
        <v>#DIV/0!</v>
      </c>
      <c r="C16" s="52" t="e">
        <f t="shared" si="8"/>
        <v>#DIV/0!</v>
      </c>
      <c r="D16" s="52" t="e">
        <f t="shared" si="8"/>
        <v>#DIV/0!</v>
      </c>
      <c r="E16" s="50" t="s">
        <v>125</v>
      </c>
      <c r="F16" s="52" t="e">
        <f t="shared" si="8"/>
        <v>#DIV/0!</v>
      </c>
      <c r="G16" s="52" t="e">
        <f t="shared" si="8"/>
        <v>#DIV/0!</v>
      </c>
      <c r="H16" s="52" t="e">
        <f t="shared" si="8"/>
        <v>#DIV/0!</v>
      </c>
      <c r="I16" s="52" t="e">
        <f t="shared" si="8"/>
        <v>#DIV/0!</v>
      </c>
      <c r="J16" s="52" t="e">
        <f t="shared" si="8"/>
        <v>#DIV/0!</v>
      </c>
      <c r="K16" s="50" t="s">
        <v>125</v>
      </c>
      <c r="L16" s="52" t="e">
        <f t="shared" si="8"/>
        <v>#DIV/0!</v>
      </c>
      <c r="M16" s="52" t="e">
        <f t="shared" si="8"/>
        <v>#DIV/0!</v>
      </c>
      <c r="N16" s="50" t="s">
        <v>125</v>
      </c>
      <c r="O16" s="52" t="e">
        <f t="shared" si="8"/>
        <v>#DIV/0!</v>
      </c>
      <c r="P16" s="52" t="e">
        <f t="shared" si="8"/>
        <v>#DIV/0!</v>
      </c>
      <c r="Q16" s="52" t="e">
        <f t="shared" si="8"/>
        <v>#DIV/0!</v>
      </c>
      <c r="R16" s="52" t="e">
        <f t="shared" si="8"/>
        <v>#DIV/0!</v>
      </c>
      <c r="S16" s="52" t="e">
        <f t="shared" si="8"/>
        <v>#DIV/0!</v>
      </c>
      <c r="T16" s="50" t="s">
        <v>125</v>
      </c>
      <c r="U16" s="52" t="e">
        <f t="shared" ref="U16" si="9">SUM(U10,U11)/U2</f>
        <v>#DIV/0!</v>
      </c>
      <c r="V16" s="52" t="e">
        <f t="shared" ref="V16:BF16" si="10">SUM(V10,V11)/V2</f>
        <v>#DIV/0!</v>
      </c>
      <c r="W16" s="52" t="e">
        <f t="shared" si="10"/>
        <v>#DIV/0!</v>
      </c>
      <c r="X16" s="52" t="e">
        <f t="shared" si="10"/>
        <v>#DIV/0!</v>
      </c>
      <c r="Y16" s="52" t="e">
        <f t="shared" si="10"/>
        <v>#DIV/0!</v>
      </c>
      <c r="Z16" s="50" t="s">
        <v>125</v>
      </c>
      <c r="AA16" s="52" t="e">
        <f t="shared" si="10"/>
        <v>#DIV/0!</v>
      </c>
      <c r="AB16" s="52" t="e">
        <f t="shared" si="10"/>
        <v>#DIV/0!</v>
      </c>
      <c r="AC16" s="52" t="e">
        <f t="shared" si="10"/>
        <v>#DIV/0!</v>
      </c>
      <c r="AD16" s="52" t="e">
        <f t="shared" si="10"/>
        <v>#DIV/0!</v>
      </c>
      <c r="AE16" s="52" t="e">
        <f t="shared" si="10"/>
        <v>#DIV/0!</v>
      </c>
      <c r="AF16" s="52" t="e">
        <f t="shared" si="10"/>
        <v>#DIV/0!</v>
      </c>
      <c r="AG16" s="50" t="s">
        <v>125</v>
      </c>
      <c r="AH16" s="52" t="e">
        <f t="shared" si="10"/>
        <v>#DIV/0!</v>
      </c>
      <c r="AI16" s="52" t="e">
        <f t="shared" si="10"/>
        <v>#DIV/0!</v>
      </c>
      <c r="AJ16" s="52" t="e">
        <f t="shared" si="10"/>
        <v>#DIV/0!</v>
      </c>
      <c r="AK16" s="52" t="e">
        <f t="shared" si="10"/>
        <v>#DIV/0!</v>
      </c>
      <c r="AL16" s="52" t="e">
        <f t="shared" si="10"/>
        <v>#DIV/0!</v>
      </c>
      <c r="AM16" s="52" t="e">
        <f t="shared" si="10"/>
        <v>#DIV/0!</v>
      </c>
      <c r="AN16" s="50" t="s">
        <v>125</v>
      </c>
      <c r="AO16" s="52" t="e">
        <f t="shared" si="10"/>
        <v>#DIV/0!</v>
      </c>
      <c r="AP16" s="52" t="e">
        <f t="shared" si="10"/>
        <v>#DIV/0!</v>
      </c>
      <c r="AQ16" s="50" t="s">
        <v>125</v>
      </c>
      <c r="AR16" s="52" t="e">
        <f>SUM(AR10,AR11)/AR2</f>
        <v>#DIV/0!</v>
      </c>
      <c r="AS16" s="52" t="e">
        <f t="shared" si="10"/>
        <v>#DIV/0!</v>
      </c>
      <c r="AT16" s="50" t="s">
        <v>125</v>
      </c>
      <c r="AU16" s="52" t="e">
        <f t="shared" si="10"/>
        <v>#DIV/0!</v>
      </c>
      <c r="AV16" s="52" t="e">
        <f t="shared" si="10"/>
        <v>#DIV/0!</v>
      </c>
      <c r="AW16" s="52" t="e">
        <f t="shared" si="10"/>
        <v>#DIV/0!</v>
      </c>
      <c r="AX16" s="52" t="e">
        <f t="shared" si="10"/>
        <v>#DIV/0!</v>
      </c>
      <c r="AY16" s="50" t="s">
        <v>125</v>
      </c>
      <c r="AZ16" s="52" t="e">
        <f t="shared" si="10"/>
        <v>#DIV/0!</v>
      </c>
      <c r="BA16" s="52" t="e">
        <f t="shared" si="10"/>
        <v>#DIV/0!</v>
      </c>
      <c r="BB16" s="50" t="s">
        <v>125</v>
      </c>
      <c r="BC16" s="52" t="e">
        <f t="shared" si="10"/>
        <v>#DIV/0!</v>
      </c>
      <c r="BD16" s="52" t="e">
        <f t="shared" si="10"/>
        <v>#DIV/0!</v>
      </c>
      <c r="BE16" s="52" t="e">
        <f t="shared" si="10"/>
        <v>#DIV/0!</v>
      </c>
      <c r="BF16" s="52" t="e">
        <f t="shared" si="10"/>
        <v>#DIV/0!</v>
      </c>
    </row>
    <row r="19" spans="1:2">
      <c r="A19" s="49"/>
      <c r="B19" s="51" t="s">
        <v>14</v>
      </c>
    </row>
    <row r="20" spans="1:2">
      <c r="A20" s="50" t="s">
        <v>63</v>
      </c>
      <c r="B20" s="19">
        <f t="shared" ref="B20" si="11">B22-B21</f>
        <v>0</v>
      </c>
    </row>
    <row r="21" spans="1:2">
      <c r="A21" s="50" t="s">
        <v>69</v>
      </c>
      <c r="B21" s="19">
        <f>COUNTIF(Invoerbestand!G4:G53,99)</f>
        <v>0</v>
      </c>
    </row>
    <row r="22" spans="1:2">
      <c r="A22" s="50" t="s">
        <v>70</v>
      </c>
      <c r="B22" s="19">
        <f>COUNT(Invoerbestand!G4:G53)</f>
        <v>0</v>
      </c>
    </row>
    <row r="24" spans="1:2">
      <c r="A24" s="50" t="s">
        <v>80</v>
      </c>
      <c r="B24" s="51" t="s">
        <v>14</v>
      </c>
    </row>
    <row r="25" spans="1:2">
      <c r="A25" s="50" t="s">
        <v>64</v>
      </c>
      <c r="B25" s="19">
        <f>COUNTIF(Invoerbestand!G$4:G$53,1)</f>
        <v>0</v>
      </c>
    </row>
    <row r="26" spans="1:2">
      <c r="A26" s="50" t="s">
        <v>65</v>
      </c>
      <c r="B26" s="19">
        <f>COUNTIF(Invoerbestand!G$4:G$53,2)</f>
        <v>0</v>
      </c>
    </row>
    <row r="27" spans="1:2">
      <c r="A27" s="50" t="s">
        <v>66</v>
      </c>
      <c r="B27" s="19">
        <f>COUNTIF(Invoerbestand!G$4:G$53,3)</f>
        <v>0</v>
      </c>
    </row>
    <row r="28" spans="1:2">
      <c r="A28" s="50" t="s">
        <v>67</v>
      </c>
      <c r="B28" s="19">
        <f>COUNTIF(Invoerbestand!G$4:G$53,4)</f>
        <v>0</v>
      </c>
    </row>
    <row r="29" spans="1:2">
      <c r="A29" s="50" t="s">
        <v>68</v>
      </c>
      <c r="B29" s="19">
        <f>COUNTIF(Invoerbestand!G$4:G$53,5)</f>
        <v>0</v>
      </c>
    </row>
    <row r="31" spans="1:2">
      <c r="A31" s="49"/>
      <c r="B31" s="51" t="s">
        <v>14</v>
      </c>
    </row>
    <row r="32" spans="1:2">
      <c r="A32" s="50" t="s">
        <v>97</v>
      </c>
      <c r="B32" s="53" t="e">
        <f>SUM(B25,B26)/B20</f>
        <v>#DIV/0!</v>
      </c>
    </row>
    <row r="33" spans="1:2">
      <c r="A33" s="50" t="s">
        <v>98</v>
      </c>
      <c r="B33" s="53" t="e">
        <f>B27/B20</f>
        <v>#DIV/0!</v>
      </c>
    </row>
    <row r="34" spans="1:2">
      <c r="A34" s="50" t="s">
        <v>99</v>
      </c>
      <c r="B34" s="53" t="e">
        <f>SUM(B28,B29)/B20</f>
        <v>#DIV/0!</v>
      </c>
    </row>
    <row r="37" spans="1:2">
      <c r="A37" s="49"/>
      <c r="B37" s="51" t="s">
        <v>61</v>
      </c>
    </row>
    <row r="38" spans="1:2">
      <c r="A38" s="50" t="s">
        <v>63</v>
      </c>
      <c r="B38" s="19">
        <f t="shared" ref="B38" si="12">B40-B39</f>
        <v>0</v>
      </c>
    </row>
    <row r="39" spans="1:2">
      <c r="A39" s="50" t="s">
        <v>69</v>
      </c>
      <c r="B39" s="19">
        <f>COUNTIF(Invoerbestand!BB4:BB53,99)</f>
        <v>0</v>
      </c>
    </row>
    <row r="40" spans="1:2">
      <c r="A40" s="50" t="s">
        <v>70</v>
      </c>
      <c r="B40" s="19">
        <f>COUNT(Invoerbestand!BB4:BB53)</f>
        <v>0</v>
      </c>
    </row>
    <row r="42" spans="1:2">
      <c r="A42" s="50" t="s">
        <v>80</v>
      </c>
      <c r="B42" s="51" t="s">
        <v>61</v>
      </c>
    </row>
    <row r="43" spans="1:2">
      <c r="A43" s="50" t="s">
        <v>122</v>
      </c>
      <c r="B43" s="19">
        <f>COUNTIF(Invoerbestand!BB$4:BB$53,1)</f>
        <v>0</v>
      </c>
    </row>
    <row r="44" spans="1:2">
      <c r="A44" s="50" t="s">
        <v>123</v>
      </c>
      <c r="B44" s="19">
        <f>COUNTIF(Invoerbestand!BB$4:BB$53,2)</f>
        <v>0</v>
      </c>
    </row>
    <row r="46" spans="1:2">
      <c r="A46" s="49"/>
      <c r="B46" s="51" t="s">
        <v>61</v>
      </c>
    </row>
    <row r="47" spans="1:2">
      <c r="A47" s="50" t="s">
        <v>122</v>
      </c>
      <c r="B47" s="53" t="e">
        <f>B43/B38</f>
        <v>#DIV/0!</v>
      </c>
    </row>
    <row r="48" spans="1:2">
      <c r="A48" s="50" t="s">
        <v>123</v>
      </c>
      <c r="B48" s="53" t="e">
        <f>B44/B38</f>
        <v>#DIV/0!</v>
      </c>
    </row>
    <row r="50" spans="1:2">
      <c r="A50" s="49"/>
      <c r="B50" s="51" t="s">
        <v>62</v>
      </c>
    </row>
    <row r="51" spans="1:2">
      <c r="A51" s="50" t="s">
        <v>63</v>
      </c>
      <c r="B51" s="19">
        <f t="shared" ref="B51" si="13">B53-B52</f>
        <v>0</v>
      </c>
    </row>
    <row r="52" spans="1:2">
      <c r="A52" s="50" t="s">
        <v>69</v>
      </c>
      <c r="B52" s="19">
        <f>COUNTIF(Invoerbestand!BC4:BC53,99)</f>
        <v>0</v>
      </c>
    </row>
    <row r="53" spans="1:2">
      <c r="A53" s="50" t="s">
        <v>70</v>
      </c>
      <c r="B53" s="19">
        <f>COUNT(Invoerbestand!BC4:BC53)</f>
        <v>0</v>
      </c>
    </row>
    <row r="55" spans="1:2">
      <c r="A55" s="50" t="s">
        <v>80</v>
      </c>
      <c r="B55" s="51" t="s">
        <v>62</v>
      </c>
    </row>
    <row r="56" spans="1:2">
      <c r="A56" s="50" t="s">
        <v>64</v>
      </c>
      <c r="B56" s="19">
        <f>COUNTIF(Invoerbestand!BC$4:BC$53,1)</f>
        <v>0</v>
      </c>
    </row>
    <row r="57" spans="1:2">
      <c r="A57" s="50" t="s">
        <v>65</v>
      </c>
      <c r="B57" s="19">
        <f>COUNTIF(Invoerbestand!BC$4:BC$53,2)</f>
        <v>0</v>
      </c>
    </row>
    <row r="58" spans="1:2">
      <c r="A58" s="50" t="s">
        <v>66</v>
      </c>
      <c r="B58" s="19">
        <f>COUNTIF(Invoerbestand!BC$4:BC$53,3)</f>
        <v>0</v>
      </c>
    </row>
    <row r="59" spans="1:2">
      <c r="A59" s="50" t="s">
        <v>67</v>
      </c>
      <c r="B59" s="19">
        <f>COUNTIF(Invoerbestand!BC$4:BC$53,4)</f>
        <v>0</v>
      </c>
    </row>
    <row r="60" spans="1:2">
      <c r="A60" s="50" t="s">
        <v>68</v>
      </c>
      <c r="B60" s="19">
        <f>COUNTIF(Invoerbestand!BC$4:BC$53,5)</f>
        <v>0</v>
      </c>
    </row>
    <row r="62" spans="1:2">
      <c r="A62" s="49"/>
      <c r="B62" s="51" t="s">
        <v>62</v>
      </c>
    </row>
    <row r="63" spans="1:2">
      <c r="A63" s="50" t="s">
        <v>124</v>
      </c>
      <c r="B63" s="53" t="e">
        <f>B56/B$51</f>
        <v>#DIV/0!</v>
      </c>
    </row>
    <row r="64" spans="1:2">
      <c r="A64" s="50" t="s">
        <v>101</v>
      </c>
      <c r="B64" s="53" t="e">
        <f t="shared" ref="B64:B67" si="14">B57/B$51</f>
        <v>#DIV/0!</v>
      </c>
    </row>
    <row r="65" spans="1:2">
      <c r="A65" s="50" t="s">
        <v>102</v>
      </c>
      <c r="B65" s="53" t="e">
        <f t="shared" si="14"/>
        <v>#DIV/0!</v>
      </c>
    </row>
    <row r="66" spans="1:2">
      <c r="A66" s="50" t="s">
        <v>103</v>
      </c>
      <c r="B66" s="53" t="e">
        <f t="shared" si="14"/>
        <v>#DIV/0!</v>
      </c>
    </row>
    <row r="67" spans="1:2">
      <c r="A67" s="50" t="s">
        <v>104</v>
      </c>
      <c r="B67" s="53" t="e">
        <f t="shared" si="14"/>
        <v>#DIV/0!</v>
      </c>
    </row>
  </sheetData>
  <phoneticPr fontId="1"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C306EB-53AD-47F3-97CF-5B9F40918E6A}">
  <sheetPr>
    <tabColor rgb="FFA0CBDA"/>
  </sheetPr>
  <dimension ref="B2:B4"/>
  <sheetViews>
    <sheetView workbookViewId="0">
      <selection activeCell="N7" sqref="N7"/>
    </sheetView>
  </sheetViews>
  <sheetFormatPr defaultRowHeight="14.4"/>
  <cols>
    <col min="1" max="16384" width="8.88671875" style="9"/>
  </cols>
  <sheetData>
    <row r="2" spans="2:2">
      <c r="B2" s="16"/>
    </row>
    <row r="3" spans="2:2">
      <c r="B3" s="16"/>
    </row>
    <row r="4" spans="2:2">
      <c r="B4" s="16"/>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ECC95-9A33-4604-A845-E937AC4B5963}">
  <sheetPr>
    <tabColor rgb="FFA0CBDA"/>
  </sheetPr>
  <dimension ref="A1:I4"/>
  <sheetViews>
    <sheetView workbookViewId="0">
      <selection activeCell="H26" sqref="H26"/>
    </sheetView>
  </sheetViews>
  <sheetFormatPr defaultRowHeight="14.4"/>
  <cols>
    <col min="1" max="3" width="8.88671875" style="9"/>
    <col min="4" max="4" width="9.44140625" style="9" bestFit="1" customWidth="1"/>
    <col min="5" max="7" width="13.88671875" style="9" bestFit="1" customWidth="1"/>
    <col min="8" max="10" width="17.6640625" style="9" bestFit="1" customWidth="1"/>
    <col min="11" max="16384" width="8.88671875" style="9"/>
  </cols>
  <sheetData>
    <row r="1" spans="1:9">
      <c r="A1" s="8"/>
      <c r="B1" s="8"/>
      <c r="C1" s="8"/>
      <c r="D1" s="8"/>
      <c r="F1" s="10"/>
      <c r="G1" s="10"/>
      <c r="H1" s="10"/>
      <c r="I1" s="10"/>
    </row>
    <row r="2" spans="1:9">
      <c r="A2" s="11"/>
      <c r="B2" s="11"/>
      <c r="C2" s="11"/>
      <c r="D2" s="17"/>
      <c r="F2" s="12"/>
      <c r="G2" s="12"/>
      <c r="H2" s="12"/>
      <c r="I2" s="13"/>
    </row>
    <row r="3" spans="1:9">
      <c r="A3" s="11"/>
      <c r="B3" s="11"/>
      <c r="C3" s="11"/>
      <c r="D3" s="17"/>
      <c r="F3" s="12"/>
      <c r="G3" s="12"/>
      <c r="H3" s="12"/>
      <c r="I3" s="13"/>
    </row>
    <row r="4" spans="1:9">
      <c r="A4" s="11"/>
      <c r="B4" s="11"/>
      <c r="C4" s="11"/>
      <c r="D4" s="17"/>
      <c r="F4" s="12"/>
      <c r="G4" s="12"/>
      <c r="H4" s="12"/>
      <c r="I4" s="13"/>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A6F515-4D8B-4F63-8AB1-76171C133C24}">
  <sheetPr>
    <tabColor rgb="FFA0CBDA"/>
  </sheetPr>
  <dimension ref="A1:F4"/>
  <sheetViews>
    <sheetView workbookViewId="0">
      <selection activeCell="L25" sqref="L25"/>
    </sheetView>
  </sheetViews>
  <sheetFormatPr defaultRowHeight="14.4"/>
  <cols>
    <col min="1" max="5" width="8.88671875" style="9"/>
    <col min="6" max="6" width="9.44140625" style="9" bestFit="1" customWidth="1"/>
    <col min="7" max="16384" width="8.88671875" style="9"/>
  </cols>
  <sheetData>
    <row r="1" spans="1:6">
      <c r="A1" s="48"/>
      <c r="B1" s="48"/>
      <c r="C1" s="48"/>
      <c r="D1" s="48"/>
      <c r="E1" s="48"/>
      <c r="F1" s="8"/>
    </row>
    <row r="2" spans="1:6">
      <c r="A2" s="14"/>
      <c r="B2" s="14"/>
      <c r="C2" s="14"/>
      <c r="D2" s="14"/>
      <c r="E2" s="14"/>
      <c r="F2" s="17"/>
    </row>
    <row r="3" spans="1:6">
      <c r="A3" s="14"/>
      <c r="B3" s="14"/>
      <c r="C3" s="14"/>
      <c r="D3" s="14"/>
      <c r="E3" s="14"/>
      <c r="F3" s="17"/>
    </row>
    <row r="4" spans="1:6">
      <c r="A4" s="14"/>
      <c r="B4" s="14"/>
      <c r="C4" s="14"/>
      <c r="D4" s="14"/>
      <c r="E4" s="14"/>
      <c r="F4" s="17"/>
    </row>
  </sheetData>
  <phoneticPr fontId="1" type="noConversion"/>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96991-824C-4B52-8644-EDBACD1415C7}">
  <sheetPr>
    <tabColor rgb="FFA0CBDA"/>
  </sheetPr>
  <dimension ref="A1:C4"/>
  <sheetViews>
    <sheetView workbookViewId="0">
      <selection activeCell="J27" sqref="J27"/>
    </sheetView>
  </sheetViews>
  <sheetFormatPr defaultRowHeight="14.4"/>
  <cols>
    <col min="1" max="2" width="8.88671875" style="9"/>
    <col min="3" max="3" width="13.5546875" style="9" bestFit="1" customWidth="1"/>
    <col min="4" max="16384" width="8.88671875" style="9"/>
  </cols>
  <sheetData>
    <row r="1" spans="1:3">
      <c r="A1" s="48"/>
      <c r="B1" s="48"/>
      <c r="C1" s="8"/>
    </row>
    <row r="2" spans="1:3">
      <c r="A2" s="14"/>
      <c r="B2" s="14"/>
      <c r="C2" s="17"/>
    </row>
    <row r="3" spans="1:3">
      <c r="A3" s="14"/>
      <c r="B3" s="14"/>
      <c r="C3" s="17"/>
    </row>
    <row r="4" spans="1:3">
      <c r="A4" s="14"/>
      <c r="B4" s="14"/>
      <c r="C4" s="17"/>
    </row>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4EA6A-9B19-4981-B4BE-3202F864A256}">
  <sheetPr>
    <tabColor rgb="FFA0CBDA"/>
  </sheetPr>
  <dimension ref="A1"/>
  <sheetViews>
    <sheetView workbookViewId="0">
      <selection activeCell="N9" sqref="N9"/>
    </sheetView>
  </sheetViews>
  <sheetFormatPr defaultRowHeight="14.4"/>
  <cols>
    <col min="1" max="16384" width="8.88671875" style="9"/>
  </cols>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6512C-5010-4159-B2FF-62E0BBE76902}">
  <sheetPr>
    <tabColor rgb="FFA0CBDA"/>
  </sheetPr>
  <dimension ref="A1"/>
  <sheetViews>
    <sheetView workbookViewId="0">
      <selection activeCell="R29" sqref="R29"/>
    </sheetView>
  </sheetViews>
  <sheetFormatPr defaultRowHeight="14.4"/>
  <cols>
    <col min="1" max="16384" width="8.88671875" style="9"/>
  </cols>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D0BB9-B4EF-45FB-81AA-84256B4230D7}">
  <sheetPr>
    <tabColor rgb="FFA0CBDA"/>
  </sheetPr>
  <dimension ref="A1"/>
  <sheetViews>
    <sheetView workbookViewId="0">
      <selection activeCell="L29" sqref="L29"/>
    </sheetView>
  </sheetViews>
  <sheetFormatPr defaultRowHeight="14.4"/>
  <cols>
    <col min="1" max="16384" width="8.88671875" style="9"/>
  </cols>
  <sheetData/>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77B3C-1EDA-4F6A-B41D-F3AC6EB415C1}">
  <sheetPr>
    <tabColor rgb="FFA0CBDA"/>
  </sheetPr>
  <dimension ref="A1"/>
  <sheetViews>
    <sheetView workbookViewId="0">
      <selection activeCell="P9" sqref="P9"/>
    </sheetView>
  </sheetViews>
  <sheetFormatPr defaultRowHeight="14.4"/>
  <cols>
    <col min="1" max="16384" width="8.88671875" style="9"/>
  </cols>
  <sheetData/>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B32F3-AFEC-436F-AEE2-899974F91164}">
  <sheetPr>
    <tabColor rgb="FFA0CBDA"/>
  </sheetPr>
  <dimension ref="A29"/>
  <sheetViews>
    <sheetView workbookViewId="0">
      <selection activeCell="O6" sqref="O6"/>
    </sheetView>
  </sheetViews>
  <sheetFormatPr defaultRowHeight="14.4"/>
  <cols>
    <col min="1" max="16384" width="8.88671875" style="9"/>
  </cols>
  <sheetData>
    <row r="29" ht="13.8" customHeight="1"/>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17FA0-50EB-43CA-897F-95D347DA5972}">
  <sheetPr>
    <tabColor rgb="FFDE7C00"/>
  </sheetPr>
  <dimension ref="A1"/>
  <sheetViews>
    <sheetView workbookViewId="0">
      <selection activeCell="F48" sqref="F48"/>
    </sheetView>
  </sheetViews>
  <sheetFormatPr defaultRowHeight="14.4"/>
  <cols>
    <col min="1" max="16384" width="8.88671875" style="9"/>
  </cols>
  <sheetData/>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9E0C3-FEF4-40FC-8DE2-3216DADBC99C}">
  <sheetPr>
    <tabColor rgb="FFA0CBDA"/>
  </sheetPr>
  <dimension ref="A1:D4"/>
  <sheetViews>
    <sheetView workbookViewId="0">
      <selection activeCell="N17" sqref="N17"/>
    </sheetView>
  </sheetViews>
  <sheetFormatPr defaultRowHeight="14.4"/>
  <cols>
    <col min="1" max="16384" width="8.88671875" style="9"/>
  </cols>
  <sheetData>
    <row r="1" spans="1:4">
      <c r="A1" s="8"/>
      <c r="B1" s="8"/>
      <c r="C1" s="69"/>
      <c r="D1" s="69"/>
    </row>
    <row r="2" spans="1:4">
      <c r="A2" s="14"/>
      <c r="B2" s="14"/>
      <c r="C2" s="70"/>
      <c r="D2" s="70"/>
    </row>
    <row r="3" spans="1:4">
      <c r="A3" s="14"/>
      <c r="B3" s="14"/>
      <c r="C3" s="70"/>
      <c r="D3" s="70"/>
    </row>
    <row r="4" spans="1:4">
      <c r="A4" s="14"/>
      <c r="B4" s="14"/>
      <c r="C4" s="70"/>
      <c r="D4" s="70"/>
    </row>
  </sheetData>
  <mergeCells count="4">
    <mergeCell ref="C1:D1"/>
    <mergeCell ref="C2:D2"/>
    <mergeCell ref="C3:D3"/>
    <mergeCell ref="C4:D4"/>
  </mergeCells>
  <pageMargins left="0.7" right="0.7" top="0.75" bottom="0.75" header="0.3" footer="0.3"/>
  <pageSetup paperSize="0" orientation="portrait" horizontalDpi="0" verticalDpi="0" copies="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BD9DF4-A394-4FC7-8B06-E95FECB704D3}">
  <sheetPr>
    <tabColor rgb="FFA0CBDA"/>
  </sheetPr>
  <dimension ref="A1"/>
  <sheetViews>
    <sheetView workbookViewId="0">
      <selection activeCell="O17" sqref="O17"/>
    </sheetView>
  </sheetViews>
  <sheetFormatPr defaultRowHeight="14.4"/>
  <cols>
    <col min="1" max="16384" width="8.88671875" style="9"/>
  </cols>
  <sheetData/>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837BC-68AA-4B0A-A199-C7D849636E50}">
  <sheetPr>
    <tabColor rgb="FFA0CBDA"/>
  </sheetPr>
  <dimension ref="A1"/>
  <sheetViews>
    <sheetView workbookViewId="0">
      <selection activeCell="O22" sqref="O22"/>
    </sheetView>
  </sheetViews>
  <sheetFormatPr defaultRowHeight="14.4"/>
  <cols>
    <col min="1" max="16384" width="8.88671875" style="9"/>
  </cols>
  <sheetData/>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7DF46-3545-4652-883C-2C10B8DEE2CF}">
  <sheetPr>
    <tabColor rgb="FFA0CBDA"/>
  </sheetPr>
  <dimension ref="A1"/>
  <sheetViews>
    <sheetView workbookViewId="0">
      <selection activeCell="O15" sqref="O15"/>
    </sheetView>
  </sheetViews>
  <sheetFormatPr defaultRowHeight="14.4"/>
  <cols>
    <col min="1" max="16384" width="8.88671875" style="9"/>
  </cols>
  <sheetData/>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8648C4-3713-470E-B654-4340A63B936F}">
  <sheetPr>
    <tabColor rgb="FFA0CBDA"/>
  </sheetPr>
  <dimension ref="A1:B27"/>
  <sheetViews>
    <sheetView workbookViewId="0">
      <selection activeCell="O29" sqref="O29"/>
    </sheetView>
  </sheetViews>
  <sheetFormatPr defaultRowHeight="14.4"/>
  <cols>
    <col min="1" max="16384" width="8.88671875" style="9"/>
  </cols>
  <sheetData>
    <row r="1" spans="1:2">
      <c r="B1" s="16"/>
    </row>
    <row r="2" spans="1:2">
      <c r="B2" s="16"/>
    </row>
    <row r="3" spans="1:2">
      <c r="B3" s="16"/>
    </row>
    <row r="4" spans="1:2">
      <c r="B4" s="16"/>
    </row>
    <row r="5" spans="1:2">
      <c r="A5" s="17"/>
      <c r="B5" s="16"/>
    </row>
    <row r="26" spans="2:2">
      <c r="B26" s="54"/>
    </row>
    <row r="27" spans="2:2">
      <c r="B27" s="54"/>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F992C-39D7-42A3-965A-FC64281D2733}">
  <sheetPr>
    <tabColor rgb="FFEBEDEE"/>
  </sheetPr>
  <dimension ref="A1:B13"/>
  <sheetViews>
    <sheetView workbookViewId="0">
      <selection activeCell="C2" sqref="C2"/>
    </sheetView>
  </sheetViews>
  <sheetFormatPr defaultRowHeight="14.4"/>
  <cols>
    <col min="1" max="1" width="8.88671875" style="9"/>
    <col min="2" max="2" width="54.21875" style="9" customWidth="1"/>
    <col min="3" max="16384" width="8.88671875" style="9"/>
  </cols>
  <sheetData>
    <row r="1" spans="1:2" ht="63.6" customHeight="1">
      <c r="A1" s="25"/>
      <c r="B1" s="25"/>
    </row>
    <row r="3" spans="1:2">
      <c r="A3" s="26" t="s">
        <v>95</v>
      </c>
      <c r="B3" s="47" t="s">
        <v>71</v>
      </c>
    </row>
    <row r="4" spans="1:2">
      <c r="A4" s="27">
        <v>1</v>
      </c>
      <c r="B4" s="28"/>
    </row>
    <row r="5" spans="1:2">
      <c r="A5" s="27">
        <v>2</v>
      </c>
      <c r="B5" s="28"/>
    </row>
    <row r="6" spans="1:2">
      <c r="A6" s="27">
        <v>3</v>
      </c>
      <c r="B6" s="28"/>
    </row>
    <row r="7" spans="1:2">
      <c r="A7" s="27">
        <v>4</v>
      </c>
      <c r="B7" s="28"/>
    </row>
    <row r="8" spans="1:2">
      <c r="A8" s="27">
        <v>5</v>
      </c>
      <c r="B8" s="28"/>
    </row>
    <row r="9" spans="1:2">
      <c r="A9" s="27">
        <v>6</v>
      </c>
      <c r="B9" s="28"/>
    </row>
    <row r="10" spans="1:2">
      <c r="A10" s="27">
        <v>7</v>
      </c>
      <c r="B10" s="28"/>
    </row>
    <row r="11" spans="1:2">
      <c r="A11" s="27">
        <v>8</v>
      </c>
      <c r="B11" s="28"/>
    </row>
    <row r="12" spans="1:2">
      <c r="A12" s="27">
        <v>9</v>
      </c>
      <c r="B12" s="28"/>
    </row>
    <row r="13" spans="1:2">
      <c r="A13" s="29">
        <v>10</v>
      </c>
      <c r="B13" s="28"/>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58BDB4-D381-4349-A8FB-C78A7810149C}">
  <sheetPr>
    <tabColor rgb="FFEBEDEE"/>
  </sheetPr>
  <dimension ref="A1:BC66"/>
  <sheetViews>
    <sheetView workbookViewId="0">
      <pane xSplit="1" ySplit="3" topLeftCell="B4" activePane="bottomRight" state="frozen"/>
      <selection pane="topRight" activeCell="B1" sqref="B1"/>
      <selection pane="bottomLeft" activeCell="A3" sqref="A3"/>
      <selection pane="bottomRight"/>
    </sheetView>
  </sheetViews>
  <sheetFormatPr defaultRowHeight="14.4"/>
  <cols>
    <col min="1" max="1" width="10.21875" style="21" customWidth="1"/>
    <col min="2" max="2" width="8.88671875" style="21" customWidth="1"/>
    <col min="3" max="3" width="8.88671875" style="21"/>
    <col min="4" max="6" width="8.88671875" style="21" customWidth="1"/>
    <col min="7" max="8" width="8.88671875" style="37" customWidth="1"/>
    <col min="9" max="17" width="8.88671875" style="21"/>
    <col min="18" max="18" width="8.88671875" style="21" customWidth="1"/>
    <col min="19" max="28" width="8.88671875" style="21"/>
    <col min="29" max="30" width="8.88671875" style="21" customWidth="1"/>
    <col min="31" max="47" width="8.88671875" style="21"/>
    <col min="48" max="49" width="8.88671875" style="21" customWidth="1"/>
    <col min="50" max="54" width="8.88671875" style="21"/>
    <col min="55" max="55" width="14.109375" style="21" bestFit="1" customWidth="1"/>
    <col min="56" max="16384" width="8.88671875" style="21"/>
  </cols>
  <sheetData>
    <row r="1" spans="1:55" s="27" customFormat="1" ht="64.2" customHeight="1">
      <c r="G1" s="30"/>
      <c r="H1" s="30"/>
    </row>
    <row r="2" spans="1:55">
      <c r="A2" s="31"/>
      <c r="B2" s="67" t="s">
        <v>1</v>
      </c>
      <c r="C2" s="67"/>
      <c r="D2" s="67"/>
      <c r="E2" s="67"/>
      <c r="F2" s="67"/>
      <c r="G2" s="67"/>
      <c r="H2" s="65" t="s">
        <v>2</v>
      </c>
      <c r="I2" s="65"/>
      <c r="J2" s="65"/>
      <c r="K2" s="65"/>
      <c r="L2" s="65"/>
      <c r="M2" s="65"/>
      <c r="N2" s="65"/>
      <c r="O2" s="65"/>
      <c r="P2" s="65"/>
      <c r="Q2" s="65"/>
      <c r="R2" s="67" t="s">
        <v>3</v>
      </c>
      <c r="S2" s="67"/>
      <c r="T2" s="67"/>
      <c r="U2" s="67"/>
      <c r="V2" s="67"/>
      <c r="W2" s="67"/>
      <c r="X2" s="67"/>
      <c r="Y2" s="67"/>
      <c r="Z2" s="67"/>
      <c r="AA2" s="67"/>
      <c r="AB2" s="65" t="s">
        <v>4</v>
      </c>
      <c r="AC2" s="65"/>
      <c r="AD2" s="65"/>
      <c r="AE2" s="65"/>
      <c r="AF2" s="65"/>
      <c r="AG2" s="65"/>
      <c r="AH2" s="67" t="s">
        <v>5</v>
      </c>
      <c r="AI2" s="67"/>
      <c r="AJ2" s="67"/>
      <c r="AK2" s="67"/>
      <c r="AL2" s="67"/>
      <c r="AM2" s="67"/>
      <c r="AN2" s="65" t="s">
        <v>6</v>
      </c>
      <c r="AO2" s="65"/>
      <c r="AP2" s="65"/>
      <c r="AQ2" s="65"/>
      <c r="AR2" s="67" t="s">
        <v>7</v>
      </c>
      <c r="AS2" s="67"/>
      <c r="AT2" s="67"/>
      <c r="AU2" s="67"/>
      <c r="AV2" s="67"/>
      <c r="AW2" s="67"/>
      <c r="AX2" s="67"/>
      <c r="AY2" s="67"/>
      <c r="AZ2" s="67"/>
      <c r="BA2" s="67"/>
      <c r="BB2" s="65" t="s">
        <v>8</v>
      </c>
      <c r="BC2" s="66"/>
    </row>
    <row r="3" spans="1:55">
      <c r="A3" s="26" t="s">
        <v>0</v>
      </c>
      <c r="B3" s="26" t="s">
        <v>9</v>
      </c>
      <c r="C3" s="26" t="s">
        <v>10</v>
      </c>
      <c r="D3" s="26" t="s">
        <v>11</v>
      </c>
      <c r="E3" s="26" t="s">
        <v>12</v>
      </c>
      <c r="F3" s="26" t="s">
        <v>13</v>
      </c>
      <c r="G3" s="32" t="s">
        <v>14</v>
      </c>
      <c r="H3" s="32" t="s">
        <v>15</v>
      </c>
      <c r="I3" s="32" t="s">
        <v>16</v>
      </c>
      <c r="J3" s="32" t="s">
        <v>17</v>
      </c>
      <c r="K3" s="32" t="s">
        <v>18</v>
      </c>
      <c r="L3" s="32" t="s">
        <v>19</v>
      </c>
      <c r="M3" s="32" t="s">
        <v>20</v>
      </c>
      <c r="N3" s="32" t="s">
        <v>21</v>
      </c>
      <c r="O3" s="32" t="s">
        <v>22</v>
      </c>
      <c r="P3" s="32" t="s">
        <v>23</v>
      </c>
      <c r="Q3" s="32" t="s">
        <v>24</v>
      </c>
      <c r="R3" s="32" t="s">
        <v>25</v>
      </c>
      <c r="S3" s="32" t="s">
        <v>26</v>
      </c>
      <c r="T3" s="32" t="s">
        <v>27</v>
      </c>
      <c r="U3" s="32" t="s">
        <v>28</v>
      </c>
      <c r="V3" s="32" t="s">
        <v>29</v>
      </c>
      <c r="W3" s="32" t="s">
        <v>30</v>
      </c>
      <c r="X3" s="32" t="s">
        <v>31</v>
      </c>
      <c r="Y3" s="32" t="s">
        <v>32</v>
      </c>
      <c r="Z3" s="32" t="s">
        <v>33</v>
      </c>
      <c r="AA3" s="32" t="s">
        <v>34</v>
      </c>
      <c r="AB3" s="32" t="s">
        <v>35</v>
      </c>
      <c r="AC3" s="32" t="s">
        <v>36</v>
      </c>
      <c r="AD3" s="32" t="s">
        <v>37</v>
      </c>
      <c r="AE3" s="32" t="s">
        <v>38</v>
      </c>
      <c r="AF3" s="32" t="s">
        <v>39</v>
      </c>
      <c r="AG3" s="32" t="s">
        <v>40</v>
      </c>
      <c r="AH3" s="32" t="s">
        <v>41</v>
      </c>
      <c r="AI3" s="32" t="s">
        <v>42</v>
      </c>
      <c r="AJ3" s="32" t="s">
        <v>43</v>
      </c>
      <c r="AK3" s="32" t="s">
        <v>44</v>
      </c>
      <c r="AL3" s="32" t="s">
        <v>45</v>
      </c>
      <c r="AM3" s="32" t="s">
        <v>46</v>
      </c>
      <c r="AN3" s="32" t="s">
        <v>47</v>
      </c>
      <c r="AO3" s="32" t="s">
        <v>48</v>
      </c>
      <c r="AP3" s="32" t="s">
        <v>49</v>
      </c>
      <c r="AQ3" s="32" t="s">
        <v>50</v>
      </c>
      <c r="AR3" s="32" t="s">
        <v>51</v>
      </c>
      <c r="AS3" s="32" t="s">
        <v>52</v>
      </c>
      <c r="AT3" s="32" t="s">
        <v>53</v>
      </c>
      <c r="AU3" s="32" t="s">
        <v>54</v>
      </c>
      <c r="AV3" s="32" t="s">
        <v>55</v>
      </c>
      <c r="AW3" s="32" t="s">
        <v>56</v>
      </c>
      <c r="AX3" s="32" t="s">
        <v>57</v>
      </c>
      <c r="AY3" s="32" t="s">
        <v>58</v>
      </c>
      <c r="AZ3" s="32" t="s">
        <v>59</v>
      </c>
      <c r="BA3" s="32" t="s">
        <v>60</v>
      </c>
      <c r="BB3" s="32" t="s">
        <v>61</v>
      </c>
      <c r="BC3" s="32" t="s">
        <v>62</v>
      </c>
    </row>
    <row r="4" spans="1:55">
      <c r="A4" s="21">
        <v>1</v>
      </c>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row>
    <row r="5" spans="1:55">
      <c r="A5" s="21">
        <v>2</v>
      </c>
      <c r="B5" s="33"/>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3"/>
    </row>
    <row r="6" spans="1:55">
      <c r="A6" s="21">
        <v>3</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c r="BA6" s="33"/>
      <c r="BB6" s="33"/>
      <c r="BC6" s="33"/>
    </row>
    <row r="7" spans="1:55">
      <c r="A7" s="21">
        <v>4</v>
      </c>
      <c r="B7" s="33"/>
      <c r="C7" s="33"/>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3"/>
      <c r="AR7" s="33"/>
      <c r="AS7" s="33"/>
      <c r="AT7" s="33"/>
      <c r="AU7" s="33"/>
      <c r="AV7" s="33"/>
      <c r="AW7" s="33"/>
      <c r="AX7" s="33"/>
      <c r="AY7" s="33"/>
      <c r="AZ7" s="33"/>
      <c r="BA7" s="33"/>
      <c r="BB7" s="33"/>
      <c r="BC7" s="33"/>
    </row>
    <row r="8" spans="1:55">
      <c r="A8" s="21">
        <v>5</v>
      </c>
      <c r="B8" s="33"/>
      <c r="C8" s="33"/>
      <c r="D8" s="33"/>
      <c r="E8" s="33"/>
      <c r="F8" s="33"/>
      <c r="G8" s="33"/>
      <c r="H8" s="33"/>
      <c r="I8" s="33"/>
      <c r="J8" s="33"/>
      <c r="K8" s="33"/>
      <c r="L8" s="33"/>
      <c r="M8" s="33"/>
      <c r="N8" s="33"/>
      <c r="O8" s="33"/>
      <c r="P8" s="33"/>
      <c r="Q8" s="33"/>
      <c r="R8" s="33"/>
      <c r="S8" s="33"/>
      <c r="T8" s="33"/>
      <c r="U8" s="33"/>
      <c r="V8" s="33"/>
      <c r="W8" s="33"/>
      <c r="X8" s="33"/>
      <c r="Y8" s="33"/>
      <c r="Z8" s="33"/>
      <c r="AA8" s="33"/>
      <c r="AB8" s="33"/>
      <c r="AC8" s="33"/>
      <c r="AD8" s="33"/>
      <c r="AE8" s="33"/>
      <c r="AF8" s="33"/>
      <c r="AG8" s="33"/>
      <c r="AH8" s="33"/>
      <c r="AI8" s="33"/>
      <c r="AJ8" s="33"/>
      <c r="AK8" s="33"/>
      <c r="AL8" s="33"/>
      <c r="AM8" s="33"/>
      <c r="AN8" s="33"/>
      <c r="AO8" s="33"/>
      <c r="AP8" s="33"/>
      <c r="AQ8" s="33"/>
      <c r="AR8" s="33"/>
      <c r="AS8" s="33"/>
      <c r="AT8" s="33"/>
      <c r="AU8" s="33"/>
      <c r="AV8" s="33"/>
      <c r="AW8" s="33"/>
      <c r="AX8" s="33"/>
      <c r="AY8" s="33"/>
      <c r="AZ8" s="33"/>
      <c r="BA8" s="33"/>
      <c r="BB8" s="33"/>
      <c r="BC8" s="33"/>
    </row>
    <row r="9" spans="1:55">
      <c r="A9" s="21">
        <v>6</v>
      </c>
      <c r="B9" s="33"/>
      <c r="C9" s="33"/>
      <c r="D9" s="33"/>
      <c r="E9" s="33"/>
      <c r="F9" s="33"/>
      <c r="G9" s="33"/>
      <c r="H9" s="33"/>
      <c r="I9" s="33"/>
      <c r="J9" s="33"/>
      <c r="K9" s="33"/>
      <c r="L9" s="33"/>
      <c r="M9" s="33"/>
      <c r="N9" s="33"/>
      <c r="O9" s="33"/>
      <c r="P9" s="33"/>
      <c r="Q9" s="33"/>
      <c r="R9" s="33"/>
      <c r="S9" s="33"/>
      <c r="T9" s="33"/>
      <c r="U9" s="33"/>
      <c r="V9" s="33"/>
      <c r="W9" s="33"/>
      <c r="X9" s="33"/>
      <c r="Y9" s="33"/>
      <c r="Z9" s="33"/>
      <c r="AA9" s="33"/>
      <c r="AB9" s="33"/>
      <c r="AC9" s="33"/>
      <c r="AD9" s="33"/>
      <c r="AE9" s="33"/>
      <c r="AF9" s="33"/>
      <c r="AG9" s="33"/>
      <c r="AH9" s="33"/>
      <c r="AI9" s="33"/>
      <c r="AJ9" s="33"/>
      <c r="AK9" s="33"/>
      <c r="AL9" s="33"/>
      <c r="AM9" s="33"/>
      <c r="AN9" s="33"/>
      <c r="AO9" s="33"/>
      <c r="AP9" s="33"/>
      <c r="AQ9" s="33"/>
      <c r="AR9" s="33"/>
      <c r="AS9" s="33"/>
      <c r="AT9" s="33"/>
      <c r="AU9" s="33"/>
      <c r="AV9" s="33"/>
      <c r="AW9" s="33"/>
      <c r="AX9" s="33"/>
      <c r="AY9" s="33"/>
      <c r="AZ9" s="33"/>
      <c r="BA9" s="33"/>
      <c r="BB9" s="33"/>
      <c r="BC9" s="33"/>
    </row>
    <row r="10" spans="1:55">
      <c r="A10" s="21">
        <v>7</v>
      </c>
      <c r="B10" s="33"/>
      <c r="C10" s="33"/>
      <c r="D10" s="33"/>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row>
    <row r="11" spans="1:55">
      <c r="A11" s="21">
        <v>8</v>
      </c>
      <c r="B11" s="33"/>
      <c r="C11" s="33"/>
      <c r="D11" s="33"/>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c r="AP11" s="33"/>
      <c r="AQ11" s="33"/>
      <c r="AR11" s="33"/>
      <c r="AS11" s="33"/>
      <c r="AT11" s="33"/>
      <c r="AU11" s="33"/>
      <c r="AV11" s="33"/>
      <c r="AW11" s="33"/>
      <c r="AX11" s="33"/>
      <c r="AY11" s="33"/>
      <c r="AZ11" s="33"/>
      <c r="BA11" s="33"/>
      <c r="BB11" s="33"/>
      <c r="BC11" s="33"/>
    </row>
    <row r="12" spans="1:55">
      <c r="A12" s="21">
        <v>9</v>
      </c>
      <c r="B12" s="33"/>
      <c r="C12" s="33"/>
      <c r="D12" s="33"/>
      <c r="E12" s="33"/>
      <c r="F12" s="33"/>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33"/>
      <c r="AJ12" s="33"/>
      <c r="AK12" s="33"/>
      <c r="AL12" s="33"/>
      <c r="AM12" s="33"/>
      <c r="AN12" s="33"/>
      <c r="AO12" s="33"/>
      <c r="AP12" s="33"/>
      <c r="AQ12" s="33"/>
      <c r="AR12" s="33"/>
      <c r="AS12" s="33"/>
      <c r="AT12" s="33"/>
      <c r="AU12" s="33"/>
      <c r="AV12" s="33"/>
      <c r="AW12" s="33"/>
      <c r="AX12" s="33"/>
      <c r="AY12" s="33"/>
      <c r="AZ12" s="33"/>
      <c r="BA12" s="33"/>
      <c r="BB12" s="33"/>
      <c r="BC12" s="33"/>
    </row>
    <row r="13" spans="1:55">
      <c r="A13" s="21">
        <v>10</v>
      </c>
      <c r="B13" s="33"/>
      <c r="C13" s="33"/>
      <c r="D13" s="33"/>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c r="AS13" s="33"/>
      <c r="AT13" s="33"/>
      <c r="AU13" s="33"/>
      <c r="AV13" s="33"/>
      <c r="AW13" s="33"/>
      <c r="AX13" s="33"/>
      <c r="AY13" s="33"/>
      <c r="AZ13" s="33"/>
      <c r="BA13" s="33"/>
      <c r="BB13" s="33"/>
      <c r="BC13" s="33"/>
    </row>
    <row r="14" spans="1:55">
      <c r="A14" s="21">
        <v>11</v>
      </c>
      <c r="B14" s="33"/>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row>
    <row r="15" spans="1:55">
      <c r="A15" s="21">
        <v>12</v>
      </c>
      <c r="B15" s="33"/>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row>
    <row r="16" spans="1:55">
      <c r="A16" s="21">
        <v>13</v>
      </c>
      <c r="B16" s="33"/>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row>
    <row r="17" spans="1:55">
      <c r="A17" s="21">
        <v>14</v>
      </c>
      <c r="B17" s="33"/>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3"/>
      <c r="BA17" s="33"/>
      <c r="BB17" s="33"/>
      <c r="BC17" s="33"/>
    </row>
    <row r="18" spans="1:55">
      <c r="A18" s="21">
        <v>15</v>
      </c>
      <c r="B18" s="33"/>
      <c r="C18" s="33"/>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3"/>
      <c r="BA18" s="33"/>
      <c r="BB18" s="33"/>
      <c r="BC18" s="33"/>
    </row>
    <row r="19" spans="1:55">
      <c r="A19" s="21">
        <v>16</v>
      </c>
      <c r="B19" s="33"/>
      <c r="C19" s="33"/>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33"/>
      <c r="BA19" s="33"/>
      <c r="BB19" s="33"/>
      <c r="BC19" s="33"/>
    </row>
    <row r="20" spans="1:55">
      <c r="A20" s="21">
        <v>17</v>
      </c>
      <c r="B20" s="33"/>
      <c r="C20" s="33"/>
      <c r="D20" s="33"/>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3"/>
      <c r="BA20" s="33"/>
      <c r="BB20" s="33"/>
      <c r="BC20" s="33"/>
    </row>
    <row r="21" spans="1:55">
      <c r="A21" s="21">
        <v>18</v>
      </c>
      <c r="B21" s="33"/>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3"/>
      <c r="BA21" s="33"/>
      <c r="BB21" s="33"/>
      <c r="BC21" s="33"/>
    </row>
    <row r="22" spans="1:55">
      <c r="A22" s="21">
        <v>19</v>
      </c>
      <c r="B22" s="33"/>
      <c r="C22" s="33"/>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3"/>
      <c r="BA22" s="33"/>
      <c r="BB22" s="33"/>
      <c r="BC22" s="33"/>
    </row>
    <row r="23" spans="1:55">
      <c r="A23" s="21">
        <v>20</v>
      </c>
      <c r="B23" s="33"/>
      <c r="C23" s="33"/>
      <c r="D23" s="33"/>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Y23" s="33"/>
      <c r="AZ23" s="33"/>
      <c r="BA23" s="33"/>
      <c r="BB23" s="33"/>
      <c r="BC23" s="33"/>
    </row>
    <row r="24" spans="1:55">
      <c r="A24" s="21">
        <v>21</v>
      </c>
      <c r="B24" s="33"/>
      <c r="C24" s="33"/>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row>
    <row r="25" spans="1:55">
      <c r="A25" s="21">
        <v>22</v>
      </c>
      <c r="B25" s="33"/>
      <c r="C25" s="33"/>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33"/>
      <c r="AV25" s="33"/>
      <c r="AW25" s="33"/>
      <c r="AX25" s="33"/>
      <c r="AY25" s="33"/>
      <c r="AZ25" s="33"/>
      <c r="BA25" s="33"/>
      <c r="BB25" s="33"/>
      <c r="BC25" s="33"/>
    </row>
    <row r="26" spans="1:55">
      <c r="A26" s="21">
        <v>23</v>
      </c>
      <c r="B26" s="33"/>
      <c r="C26" s="33"/>
      <c r="D26" s="33"/>
      <c r="E26" s="33"/>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33"/>
      <c r="AM26" s="33"/>
      <c r="AN26" s="33"/>
      <c r="AO26" s="33"/>
      <c r="AP26" s="33"/>
      <c r="AQ26" s="33"/>
      <c r="AR26" s="33"/>
      <c r="AS26" s="33"/>
      <c r="AT26" s="33"/>
      <c r="AU26" s="33"/>
      <c r="AV26" s="33"/>
      <c r="AW26" s="33"/>
      <c r="AX26" s="33"/>
      <c r="AY26" s="33"/>
      <c r="AZ26" s="33"/>
      <c r="BA26" s="33"/>
      <c r="BB26" s="33"/>
      <c r="BC26" s="33"/>
    </row>
    <row r="27" spans="1:55">
      <c r="A27" s="21">
        <v>24</v>
      </c>
      <c r="B27" s="33"/>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3"/>
      <c r="AY27" s="33"/>
      <c r="AZ27" s="33"/>
      <c r="BA27" s="33"/>
      <c r="BB27" s="33"/>
      <c r="BC27" s="33"/>
    </row>
    <row r="28" spans="1:55">
      <c r="A28" s="21">
        <v>25</v>
      </c>
      <c r="B28" s="33"/>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row>
    <row r="29" spans="1:55">
      <c r="A29" s="21">
        <v>26</v>
      </c>
      <c r="B29" s="33"/>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row>
    <row r="30" spans="1:55">
      <c r="A30" s="21">
        <v>27</v>
      </c>
      <c r="B30" s="33"/>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row>
    <row r="31" spans="1:55">
      <c r="A31" s="21">
        <v>28</v>
      </c>
      <c r="B31" s="33"/>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row>
    <row r="32" spans="1:55">
      <c r="A32" s="21">
        <v>29</v>
      </c>
      <c r="B32" s="33"/>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row>
    <row r="33" spans="1:55">
      <c r="A33" s="21">
        <v>30</v>
      </c>
      <c r="B33" s="33"/>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row>
    <row r="34" spans="1:55">
      <c r="A34" s="21">
        <v>31</v>
      </c>
      <c r="B34" s="33"/>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3"/>
      <c r="AW34" s="33"/>
      <c r="AX34" s="33"/>
      <c r="AY34" s="33"/>
      <c r="AZ34" s="33"/>
      <c r="BA34" s="33"/>
      <c r="BB34" s="33"/>
      <c r="BC34" s="33"/>
    </row>
    <row r="35" spans="1:55">
      <c r="A35" s="21">
        <v>32</v>
      </c>
      <c r="B35" s="33"/>
      <c r="C35" s="33"/>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row>
    <row r="36" spans="1:55">
      <c r="A36" s="21">
        <v>33</v>
      </c>
      <c r="B36" s="33"/>
      <c r="C36" s="33"/>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row>
    <row r="37" spans="1:55">
      <c r="A37" s="21">
        <v>34</v>
      </c>
      <c r="B37" s="33"/>
      <c r="C37" s="33"/>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33"/>
      <c r="AL37" s="33"/>
      <c r="AM37" s="33"/>
      <c r="AN37" s="33"/>
      <c r="AO37" s="33"/>
      <c r="AP37" s="33"/>
      <c r="AQ37" s="33"/>
      <c r="AR37" s="33"/>
      <c r="AS37" s="33"/>
      <c r="AT37" s="33"/>
      <c r="AU37" s="33"/>
      <c r="AV37" s="33"/>
      <c r="AW37" s="33"/>
      <c r="AX37" s="33"/>
      <c r="AY37" s="33"/>
      <c r="AZ37" s="33"/>
      <c r="BA37" s="33"/>
      <c r="BB37" s="33"/>
      <c r="BC37" s="33"/>
    </row>
    <row r="38" spans="1:55">
      <c r="A38" s="21">
        <v>35</v>
      </c>
      <c r="B38" s="33"/>
      <c r="C38" s="33"/>
      <c r="D38" s="33"/>
      <c r="E38" s="33"/>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c r="AE38" s="33"/>
      <c r="AF38" s="33"/>
      <c r="AG38" s="33"/>
      <c r="AH38" s="33"/>
      <c r="AI38" s="33"/>
      <c r="AJ38" s="33"/>
      <c r="AK38" s="33"/>
      <c r="AL38" s="33"/>
      <c r="AM38" s="33"/>
      <c r="AN38" s="33"/>
      <c r="AO38" s="33"/>
      <c r="AP38" s="33"/>
      <c r="AQ38" s="33"/>
      <c r="AR38" s="33"/>
      <c r="AS38" s="33"/>
      <c r="AT38" s="33"/>
      <c r="AU38" s="33"/>
      <c r="AV38" s="33"/>
      <c r="AW38" s="33"/>
      <c r="AX38" s="33"/>
      <c r="AY38" s="33"/>
      <c r="AZ38" s="33"/>
      <c r="BA38" s="33"/>
      <c r="BB38" s="33"/>
      <c r="BC38" s="33"/>
    </row>
    <row r="39" spans="1:55">
      <c r="A39" s="21">
        <v>36</v>
      </c>
      <c r="B39" s="33"/>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c r="AV39" s="33"/>
      <c r="AW39" s="33"/>
      <c r="AX39" s="33"/>
      <c r="AY39" s="33"/>
      <c r="AZ39" s="33"/>
      <c r="BA39" s="33"/>
      <c r="BB39" s="33"/>
      <c r="BC39" s="33"/>
    </row>
    <row r="40" spans="1:55">
      <c r="A40" s="21">
        <v>37</v>
      </c>
      <c r="B40" s="33"/>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c r="AV40" s="33"/>
      <c r="AW40" s="33"/>
      <c r="AX40" s="33"/>
      <c r="AY40" s="33"/>
      <c r="AZ40" s="33"/>
      <c r="BA40" s="33"/>
      <c r="BB40" s="33"/>
      <c r="BC40" s="33"/>
    </row>
    <row r="41" spans="1:55">
      <c r="A41" s="21">
        <v>38</v>
      </c>
      <c r="B41" s="33"/>
      <c r="C41" s="33"/>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33"/>
      <c r="AV41" s="33"/>
      <c r="AW41" s="33"/>
      <c r="AX41" s="33"/>
      <c r="AY41" s="33"/>
      <c r="AZ41" s="33"/>
      <c r="BA41" s="33"/>
      <c r="BB41" s="33"/>
      <c r="BC41" s="33"/>
    </row>
    <row r="42" spans="1:55">
      <c r="A42" s="21">
        <v>39</v>
      </c>
      <c r="B42" s="33"/>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33"/>
      <c r="BC42" s="33"/>
    </row>
    <row r="43" spans="1:55">
      <c r="A43" s="21">
        <v>40</v>
      </c>
      <c r="B43" s="33"/>
      <c r="C43" s="33"/>
      <c r="D43" s="33"/>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33"/>
      <c r="AN43" s="33"/>
      <c r="AO43" s="33"/>
      <c r="AP43" s="33"/>
      <c r="AQ43" s="33"/>
      <c r="AR43" s="33"/>
      <c r="AS43" s="33"/>
      <c r="AT43" s="33"/>
      <c r="AU43" s="33"/>
      <c r="AV43" s="33"/>
      <c r="AW43" s="33"/>
      <c r="AX43" s="33"/>
      <c r="AY43" s="33"/>
      <c r="AZ43" s="33"/>
      <c r="BA43" s="33"/>
      <c r="BB43" s="33"/>
      <c r="BC43" s="33"/>
    </row>
    <row r="44" spans="1:55">
      <c r="A44" s="21">
        <v>41</v>
      </c>
      <c r="B44" s="33"/>
      <c r="C44" s="33"/>
      <c r="D44" s="33"/>
      <c r="E44" s="33"/>
      <c r="F44" s="33"/>
      <c r="G44" s="33"/>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33"/>
      <c r="AM44" s="33"/>
      <c r="AN44" s="33"/>
      <c r="AO44" s="33"/>
      <c r="AP44" s="33"/>
      <c r="AQ44" s="33"/>
      <c r="AR44" s="33"/>
      <c r="AS44" s="33"/>
      <c r="AT44" s="33"/>
      <c r="AU44" s="33"/>
      <c r="AV44" s="33"/>
      <c r="AW44" s="33"/>
      <c r="AX44" s="33"/>
      <c r="AY44" s="33"/>
      <c r="AZ44" s="33"/>
      <c r="BA44" s="33"/>
      <c r="BB44" s="33"/>
      <c r="BC44" s="33"/>
    </row>
    <row r="45" spans="1:55">
      <c r="A45" s="21">
        <v>42</v>
      </c>
      <c r="B45" s="33"/>
      <c r="C45" s="33"/>
      <c r="D45" s="33"/>
      <c r="E45" s="33"/>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c r="AN45" s="33"/>
      <c r="AO45" s="33"/>
      <c r="AP45" s="33"/>
      <c r="AQ45" s="33"/>
      <c r="AR45" s="33"/>
      <c r="AS45" s="33"/>
      <c r="AT45" s="33"/>
      <c r="AU45" s="33"/>
      <c r="AV45" s="33"/>
      <c r="AW45" s="33"/>
      <c r="AX45" s="33"/>
      <c r="AY45" s="33"/>
      <c r="AZ45" s="33"/>
      <c r="BA45" s="33"/>
      <c r="BB45" s="33"/>
      <c r="BC45" s="33"/>
    </row>
    <row r="46" spans="1:55">
      <c r="A46" s="21">
        <v>43</v>
      </c>
      <c r="B46" s="33"/>
      <c r="C46" s="33"/>
      <c r="D46" s="33"/>
      <c r="E46" s="33"/>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c r="AN46" s="33"/>
      <c r="AO46" s="33"/>
      <c r="AP46" s="33"/>
      <c r="AQ46" s="33"/>
      <c r="AR46" s="33"/>
      <c r="AS46" s="33"/>
      <c r="AT46" s="33"/>
      <c r="AU46" s="33"/>
      <c r="AV46" s="33"/>
      <c r="AW46" s="33"/>
      <c r="AX46" s="33"/>
      <c r="AY46" s="33"/>
      <c r="AZ46" s="33"/>
      <c r="BA46" s="33"/>
      <c r="BB46" s="33"/>
      <c r="BC46" s="33"/>
    </row>
    <row r="47" spans="1:55">
      <c r="A47" s="21">
        <v>44</v>
      </c>
      <c r="B47" s="33"/>
      <c r="C47" s="33"/>
      <c r="D47" s="33"/>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c r="AN47" s="33"/>
      <c r="AO47" s="33"/>
      <c r="AP47" s="33"/>
      <c r="AQ47" s="33"/>
      <c r="AR47" s="33"/>
      <c r="AS47" s="33"/>
      <c r="AT47" s="33"/>
      <c r="AU47" s="33"/>
      <c r="AV47" s="33"/>
      <c r="AW47" s="33"/>
      <c r="AX47" s="33"/>
      <c r="AY47" s="33"/>
      <c r="AZ47" s="33"/>
      <c r="BA47" s="33"/>
      <c r="BB47" s="33"/>
      <c r="BC47" s="33"/>
    </row>
    <row r="48" spans="1:55">
      <c r="A48" s="21">
        <v>45</v>
      </c>
      <c r="B48" s="33"/>
      <c r="C48" s="33"/>
      <c r="D48" s="33"/>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33"/>
      <c r="AP48" s="33"/>
      <c r="AQ48" s="33"/>
      <c r="AR48" s="33"/>
      <c r="AS48" s="33"/>
      <c r="AT48" s="33"/>
      <c r="AU48" s="33"/>
      <c r="AV48" s="33"/>
      <c r="AW48" s="33"/>
      <c r="AX48" s="33"/>
      <c r="AY48" s="33"/>
      <c r="AZ48" s="33"/>
      <c r="BA48" s="33"/>
      <c r="BB48" s="33"/>
      <c r="BC48" s="33"/>
    </row>
    <row r="49" spans="1:55">
      <c r="A49" s="21">
        <v>46</v>
      </c>
      <c r="B49" s="33"/>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33"/>
      <c r="AP49" s="33"/>
      <c r="AQ49" s="33"/>
      <c r="AR49" s="33"/>
      <c r="AS49" s="33"/>
      <c r="AT49" s="33"/>
      <c r="AU49" s="33"/>
      <c r="AV49" s="33"/>
      <c r="AW49" s="33"/>
      <c r="AX49" s="33"/>
      <c r="AY49" s="33"/>
      <c r="AZ49" s="33"/>
      <c r="BA49" s="33"/>
      <c r="BB49" s="33"/>
      <c r="BC49" s="33"/>
    </row>
    <row r="50" spans="1:55">
      <c r="A50" s="21">
        <v>47</v>
      </c>
      <c r="B50" s="33"/>
      <c r="C50" s="33"/>
      <c r="D50" s="33"/>
      <c r="E50" s="33"/>
      <c r="F50" s="33"/>
      <c r="G50" s="33"/>
      <c r="H50" s="33"/>
      <c r="I50" s="33"/>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33"/>
      <c r="AN50" s="33"/>
      <c r="AO50" s="33"/>
      <c r="AP50" s="33"/>
      <c r="AQ50" s="33"/>
      <c r="AR50" s="33"/>
      <c r="AS50" s="33"/>
      <c r="AT50" s="33"/>
      <c r="AU50" s="33"/>
      <c r="AV50" s="33"/>
      <c r="AW50" s="33"/>
      <c r="AX50" s="33"/>
      <c r="AY50" s="33"/>
      <c r="AZ50" s="33"/>
      <c r="BA50" s="33"/>
      <c r="BB50" s="33"/>
      <c r="BC50" s="33"/>
    </row>
    <row r="51" spans="1:55">
      <c r="A51" s="21">
        <v>48</v>
      </c>
      <c r="B51" s="33"/>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33"/>
      <c r="AP51" s="33"/>
      <c r="AQ51" s="33"/>
      <c r="AR51" s="33"/>
      <c r="AS51" s="33"/>
      <c r="AT51" s="33"/>
      <c r="AU51" s="33"/>
      <c r="AV51" s="33"/>
      <c r="AW51" s="33"/>
      <c r="AX51" s="33"/>
      <c r="AY51" s="33"/>
      <c r="AZ51" s="33"/>
      <c r="BA51" s="33"/>
      <c r="BB51" s="33"/>
      <c r="BC51" s="33"/>
    </row>
    <row r="52" spans="1:55">
      <c r="A52" s="21">
        <v>49</v>
      </c>
      <c r="B52" s="33"/>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33"/>
      <c r="AP52" s="33"/>
      <c r="AQ52" s="33"/>
      <c r="AR52" s="33"/>
      <c r="AS52" s="33"/>
      <c r="AT52" s="33"/>
      <c r="AU52" s="33"/>
      <c r="AV52" s="33"/>
      <c r="AW52" s="33"/>
      <c r="AX52" s="33"/>
      <c r="AY52" s="33"/>
      <c r="AZ52" s="33"/>
      <c r="BA52" s="33"/>
      <c r="BB52" s="33"/>
      <c r="BC52" s="33"/>
    </row>
    <row r="53" spans="1:55">
      <c r="A53" s="40">
        <v>50</v>
      </c>
      <c r="B53" s="33"/>
      <c r="C53" s="33"/>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c r="AP53" s="33"/>
      <c r="AQ53" s="33"/>
      <c r="AR53" s="33"/>
      <c r="AS53" s="33"/>
      <c r="AT53" s="33"/>
      <c r="AU53" s="33"/>
      <c r="AV53" s="33"/>
      <c r="AW53" s="33"/>
      <c r="AX53" s="33"/>
      <c r="AY53" s="33"/>
      <c r="AZ53" s="33"/>
      <c r="BA53" s="33"/>
      <c r="BB53" s="33"/>
      <c r="BC53" s="33"/>
    </row>
    <row r="54" spans="1:55">
      <c r="G54" s="34"/>
      <c r="H54" s="21"/>
    </row>
    <row r="55" spans="1:55" hidden="1">
      <c r="B55" s="26" t="s">
        <v>9</v>
      </c>
      <c r="C55" s="26" t="s">
        <v>10</v>
      </c>
      <c r="D55" s="26" t="s">
        <v>11</v>
      </c>
      <c r="E55" s="26" t="s">
        <v>12</v>
      </c>
      <c r="F55" s="26" t="s">
        <v>13</v>
      </c>
      <c r="G55" s="32" t="s">
        <v>14</v>
      </c>
      <c r="H55" s="32" t="s">
        <v>15</v>
      </c>
      <c r="I55" s="32" t="s">
        <v>16</v>
      </c>
      <c r="J55" s="32" t="s">
        <v>17</v>
      </c>
      <c r="K55" s="32" t="s">
        <v>18</v>
      </c>
      <c r="L55" s="32" t="s">
        <v>19</v>
      </c>
      <c r="M55" s="32" t="s">
        <v>20</v>
      </c>
      <c r="N55" s="32" t="s">
        <v>21</v>
      </c>
      <c r="O55" s="32" t="s">
        <v>22</v>
      </c>
      <c r="P55" s="32" t="s">
        <v>23</v>
      </c>
      <c r="Q55" s="32" t="s">
        <v>24</v>
      </c>
      <c r="R55" s="32" t="s">
        <v>25</v>
      </c>
      <c r="S55" s="32" t="s">
        <v>26</v>
      </c>
      <c r="T55" s="32" t="s">
        <v>27</v>
      </c>
      <c r="U55" s="32" t="s">
        <v>28</v>
      </c>
      <c r="V55" s="32" t="s">
        <v>29</v>
      </c>
      <c r="W55" s="32" t="s">
        <v>30</v>
      </c>
      <c r="X55" s="32" t="s">
        <v>31</v>
      </c>
      <c r="Y55" s="32" t="s">
        <v>32</v>
      </c>
      <c r="Z55" s="32" t="s">
        <v>33</v>
      </c>
      <c r="AA55" s="32" t="s">
        <v>34</v>
      </c>
      <c r="AB55" s="32" t="s">
        <v>35</v>
      </c>
      <c r="AC55" s="32" t="s">
        <v>36</v>
      </c>
      <c r="AD55" s="32" t="s">
        <v>37</v>
      </c>
      <c r="AE55" s="32" t="s">
        <v>38</v>
      </c>
      <c r="AF55" s="32" t="s">
        <v>39</v>
      </c>
      <c r="AG55" s="32" t="s">
        <v>40</v>
      </c>
      <c r="AH55" s="32" t="s">
        <v>41</v>
      </c>
      <c r="AI55" s="32" t="s">
        <v>42</v>
      </c>
      <c r="AJ55" s="32" t="s">
        <v>43</v>
      </c>
      <c r="AK55" s="32" t="s">
        <v>44</v>
      </c>
      <c r="AL55" s="32" t="s">
        <v>45</v>
      </c>
      <c r="AM55" s="32" t="s">
        <v>46</v>
      </c>
      <c r="AN55" s="32" t="s">
        <v>47</v>
      </c>
      <c r="AO55" s="32" t="s">
        <v>48</v>
      </c>
      <c r="AP55" s="32" t="s">
        <v>49</v>
      </c>
      <c r="AQ55" s="32" t="s">
        <v>50</v>
      </c>
      <c r="AR55" s="26" t="s">
        <v>50</v>
      </c>
      <c r="AS55" s="26" t="s">
        <v>51</v>
      </c>
      <c r="AT55" s="26" t="s">
        <v>52</v>
      </c>
      <c r="AU55" s="26" t="s">
        <v>53</v>
      </c>
      <c r="AV55" s="26" t="s">
        <v>54</v>
      </c>
      <c r="AW55" s="26" t="s">
        <v>55</v>
      </c>
      <c r="AX55" s="26" t="s">
        <v>56</v>
      </c>
      <c r="AY55" s="26" t="s">
        <v>57</v>
      </c>
      <c r="AZ55" s="26" t="s">
        <v>58</v>
      </c>
      <c r="BA55" s="26" t="s">
        <v>59</v>
      </c>
      <c r="BB55" s="26"/>
      <c r="BC55" s="26" t="s">
        <v>60</v>
      </c>
    </row>
    <row r="56" spans="1:55" hidden="1">
      <c r="B56" s="35">
        <v>1</v>
      </c>
      <c r="C56" s="35">
        <v>1</v>
      </c>
      <c r="D56" s="35">
        <v>1</v>
      </c>
      <c r="E56" s="35">
        <v>1</v>
      </c>
      <c r="F56" s="35">
        <v>1</v>
      </c>
      <c r="G56" s="35">
        <v>1</v>
      </c>
      <c r="H56" s="35">
        <v>1</v>
      </c>
      <c r="I56" s="35">
        <v>1</v>
      </c>
      <c r="J56" s="35">
        <v>1</v>
      </c>
      <c r="K56" s="35">
        <v>1</v>
      </c>
      <c r="L56" s="35">
        <v>1</v>
      </c>
      <c r="M56" s="35">
        <v>1</v>
      </c>
      <c r="N56" s="35">
        <v>1</v>
      </c>
      <c r="O56" s="35">
        <v>1</v>
      </c>
      <c r="P56" s="35">
        <v>1</v>
      </c>
      <c r="Q56" s="35">
        <v>1</v>
      </c>
      <c r="R56" s="35">
        <v>1</v>
      </c>
      <c r="S56" s="35">
        <v>1</v>
      </c>
      <c r="T56" s="35">
        <v>1</v>
      </c>
      <c r="U56" s="35">
        <v>1</v>
      </c>
      <c r="V56" s="35">
        <v>1</v>
      </c>
      <c r="W56" s="35">
        <v>1</v>
      </c>
      <c r="X56" s="35">
        <v>1</v>
      </c>
      <c r="Y56" s="35">
        <v>1</v>
      </c>
      <c r="Z56" s="35">
        <v>1</v>
      </c>
      <c r="AA56" s="35">
        <v>1</v>
      </c>
      <c r="AB56" s="35">
        <v>1</v>
      </c>
      <c r="AC56" s="35">
        <v>1</v>
      </c>
      <c r="AD56" s="35">
        <v>1</v>
      </c>
      <c r="AE56" s="35">
        <v>1</v>
      </c>
      <c r="AF56" s="35">
        <v>1</v>
      </c>
      <c r="AG56" s="35">
        <v>1</v>
      </c>
      <c r="AH56" s="35">
        <v>1</v>
      </c>
      <c r="AI56" s="35">
        <v>1</v>
      </c>
      <c r="AJ56" s="35">
        <v>1</v>
      </c>
      <c r="AK56" s="35">
        <v>1</v>
      </c>
      <c r="AL56" s="35">
        <v>1</v>
      </c>
      <c r="AM56" s="35">
        <v>1</v>
      </c>
      <c r="AN56" s="35">
        <v>1</v>
      </c>
      <c r="AO56" s="35">
        <v>1</v>
      </c>
      <c r="AP56" s="35">
        <v>1</v>
      </c>
      <c r="AQ56" s="35">
        <v>1</v>
      </c>
      <c r="AR56" s="35">
        <v>1</v>
      </c>
      <c r="AS56" s="35">
        <v>1</v>
      </c>
      <c r="AT56" s="35">
        <v>1</v>
      </c>
      <c r="AU56" s="35">
        <v>1</v>
      </c>
      <c r="AV56" s="35">
        <v>1</v>
      </c>
      <c r="AW56" s="35">
        <v>1</v>
      </c>
      <c r="AX56" s="35">
        <v>1</v>
      </c>
      <c r="AY56" s="35">
        <v>1</v>
      </c>
      <c r="AZ56" s="35">
        <v>1</v>
      </c>
      <c r="BA56" s="35">
        <v>1</v>
      </c>
      <c r="BB56" s="35">
        <v>1</v>
      </c>
      <c r="BC56" s="35">
        <v>1</v>
      </c>
    </row>
    <row r="57" spans="1:55" hidden="1">
      <c r="B57" s="35">
        <v>2</v>
      </c>
      <c r="C57" s="35">
        <v>2</v>
      </c>
      <c r="D57" s="35">
        <v>2</v>
      </c>
      <c r="E57" s="35">
        <v>2</v>
      </c>
      <c r="F57" s="35">
        <v>2</v>
      </c>
      <c r="G57" s="35">
        <v>2</v>
      </c>
      <c r="H57" s="35">
        <v>2</v>
      </c>
      <c r="I57" s="35">
        <v>2</v>
      </c>
      <c r="J57" s="35">
        <v>2</v>
      </c>
      <c r="K57" s="35">
        <v>2</v>
      </c>
      <c r="L57" s="35">
        <v>2</v>
      </c>
      <c r="M57" s="35">
        <v>2</v>
      </c>
      <c r="N57" s="35">
        <v>2</v>
      </c>
      <c r="O57" s="35">
        <v>2</v>
      </c>
      <c r="P57" s="35">
        <v>2</v>
      </c>
      <c r="Q57" s="35">
        <v>2</v>
      </c>
      <c r="R57" s="35">
        <v>2</v>
      </c>
      <c r="S57" s="35">
        <v>2</v>
      </c>
      <c r="T57" s="35">
        <v>2</v>
      </c>
      <c r="U57" s="35">
        <v>2</v>
      </c>
      <c r="V57" s="35">
        <v>2</v>
      </c>
      <c r="W57" s="35">
        <v>2</v>
      </c>
      <c r="X57" s="35">
        <v>2</v>
      </c>
      <c r="Y57" s="35">
        <v>2</v>
      </c>
      <c r="Z57" s="35">
        <v>2</v>
      </c>
      <c r="AA57" s="35">
        <v>2</v>
      </c>
      <c r="AB57" s="35">
        <v>2</v>
      </c>
      <c r="AC57" s="35">
        <v>2</v>
      </c>
      <c r="AD57" s="35">
        <v>2</v>
      </c>
      <c r="AE57" s="35">
        <v>2</v>
      </c>
      <c r="AF57" s="35">
        <v>2</v>
      </c>
      <c r="AG57" s="35">
        <v>2</v>
      </c>
      <c r="AH57" s="35">
        <v>2</v>
      </c>
      <c r="AI57" s="35">
        <v>2</v>
      </c>
      <c r="AJ57" s="35">
        <v>2</v>
      </c>
      <c r="AK57" s="35">
        <v>2</v>
      </c>
      <c r="AL57" s="35">
        <v>2</v>
      </c>
      <c r="AM57" s="35">
        <v>2</v>
      </c>
      <c r="AN57" s="35">
        <v>2</v>
      </c>
      <c r="AO57" s="35">
        <v>2</v>
      </c>
      <c r="AP57" s="35">
        <v>2</v>
      </c>
      <c r="AQ57" s="35">
        <v>2</v>
      </c>
      <c r="AR57" s="35">
        <v>2</v>
      </c>
      <c r="AS57" s="35">
        <v>2</v>
      </c>
      <c r="AT57" s="35">
        <v>2</v>
      </c>
      <c r="AU57" s="35">
        <v>2</v>
      </c>
      <c r="AV57" s="35">
        <v>2</v>
      </c>
      <c r="AW57" s="35">
        <v>2</v>
      </c>
      <c r="AX57" s="35">
        <v>2</v>
      </c>
      <c r="AY57" s="35">
        <v>2</v>
      </c>
      <c r="AZ57" s="35">
        <v>2</v>
      </c>
      <c r="BA57" s="35">
        <v>2</v>
      </c>
      <c r="BB57" s="35">
        <v>2</v>
      </c>
      <c r="BC57" s="35">
        <v>2</v>
      </c>
    </row>
    <row r="58" spans="1:55" hidden="1">
      <c r="B58" s="35">
        <v>3</v>
      </c>
      <c r="C58" s="35">
        <v>99</v>
      </c>
      <c r="D58" s="35">
        <v>99</v>
      </c>
      <c r="E58" s="35">
        <v>3</v>
      </c>
      <c r="F58" s="35">
        <v>99</v>
      </c>
      <c r="G58" s="35">
        <v>3</v>
      </c>
      <c r="H58" s="35">
        <v>3</v>
      </c>
      <c r="I58" s="35">
        <v>3</v>
      </c>
      <c r="J58" s="35">
        <v>3</v>
      </c>
      <c r="K58" s="35">
        <v>3</v>
      </c>
      <c r="L58" s="35">
        <v>3</v>
      </c>
      <c r="M58" s="35">
        <v>3</v>
      </c>
      <c r="N58" s="35">
        <v>3</v>
      </c>
      <c r="O58" s="35">
        <v>3</v>
      </c>
      <c r="P58" s="35">
        <v>3</v>
      </c>
      <c r="Q58" s="35">
        <v>3</v>
      </c>
      <c r="R58" s="35">
        <v>3</v>
      </c>
      <c r="S58" s="35">
        <v>3</v>
      </c>
      <c r="T58" s="35">
        <v>3</v>
      </c>
      <c r="U58" s="35">
        <v>3</v>
      </c>
      <c r="V58" s="35">
        <v>3</v>
      </c>
      <c r="W58" s="35">
        <v>3</v>
      </c>
      <c r="X58" s="35">
        <v>3</v>
      </c>
      <c r="Y58" s="35">
        <v>3</v>
      </c>
      <c r="Z58" s="35">
        <v>3</v>
      </c>
      <c r="AA58" s="35">
        <v>3</v>
      </c>
      <c r="AB58" s="35">
        <v>3</v>
      </c>
      <c r="AC58" s="35">
        <v>3</v>
      </c>
      <c r="AD58" s="35">
        <v>3</v>
      </c>
      <c r="AE58" s="35">
        <v>3</v>
      </c>
      <c r="AF58" s="35">
        <v>3</v>
      </c>
      <c r="AG58" s="35">
        <v>3</v>
      </c>
      <c r="AH58" s="35">
        <v>3</v>
      </c>
      <c r="AI58" s="35">
        <v>3</v>
      </c>
      <c r="AJ58" s="35">
        <v>3</v>
      </c>
      <c r="AK58" s="35">
        <v>3</v>
      </c>
      <c r="AL58" s="35">
        <v>3</v>
      </c>
      <c r="AM58" s="35">
        <v>3</v>
      </c>
      <c r="AN58" s="35">
        <v>3</v>
      </c>
      <c r="AO58" s="35">
        <v>3</v>
      </c>
      <c r="AP58" s="35">
        <v>3</v>
      </c>
      <c r="AQ58" s="35">
        <v>3</v>
      </c>
      <c r="AR58" s="35">
        <v>3</v>
      </c>
      <c r="AS58" s="35">
        <v>3</v>
      </c>
      <c r="AT58" s="35">
        <v>3</v>
      </c>
      <c r="AU58" s="35">
        <v>3</v>
      </c>
      <c r="AV58" s="35">
        <v>3</v>
      </c>
      <c r="AW58" s="35">
        <v>3</v>
      </c>
      <c r="AX58" s="35">
        <v>3</v>
      </c>
      <c r="AY58" s="35">
        <v>3</v>
      </c>
      <c r="AZ58" s="35">
        <v>3</v>
      </c>
      <c r="BA58" s="35">
        <v>3</v>
      </c>
      <c r="BB58" s="35">
        <v>99</v>
      </c>
      <c r="BC58" s="35">
        <v>3</v>
      </c>
    </row>
    <row r="59" spans="1:55" hidden="1">
      <c r="B59" s="35">
        <v>4</v>
      </c>
      <c r="C59" s="35"/>
      <c r="D59" s="35"/>
      <c r="E59" s="35">
        <v>4</v>
      </c>
      <c r="F59" s="35"/>
      <c r="G59" s="35">
        <v>4</v>
      </c>
      <c r="H59" s="35">
        <v>4</v>
      </c>
      <c r="I59" s="35">
        <v>4</v>
      </c>
      <c r="J59" s="35">
        <v>4</v>
      </c>
      <c r="K59" s="35">
        <v>4</v>
      </c>
      <c r="L59" s="35">
        <v>4</v>
      </c>
      <c r="M59" s="35">
        <v>4</v>
      </c>
      <c r="N59" s="35">
        <v>4</v>
      </c>
      <c r="O59" s="35">
        <v>4</v>
      </c>
      <c r="P59" s="35">
        <v>4</v>
      </c>
      <c r="Q59" s="35">
        <v>4</v>
      </c>
      <c r="R59" s="35">
        <v>4</v>
      </c>
      <c r="S59" s="35">
        <v>4</v>
      </c>
      <c r="T59" s="35">
        <v>4</v>
      </c>
      <c r="U59" s="35">
        <v>4</v>
      </c>
      <c r="V59" s="35">
        <v>4</v>
      </c>
      <c r="W59" s="35">
        <v>4</v>
      </c>
      <c r="X59" s="35">
        <v>4</v>
      </c>
      <c r="Y59" s="35">
        <v>4</v>
      </c>
      <c r="Z59" s="35">
        <v>4</v>
      </c>
      <c r="AA59" s="35">
        <v>4</v>
      </c>
      <c r="AB59" s="35">
        <v>4</v>
      </c>
      <c r="AC59" s="35">
        <v>4</v>
      </c>
      <c r="AD59" s="35">
        <v>4</v>
      </c>
      <c r="AE59" s="35">
        <v>4</v>
      </c>
      <c r="AF59" s="35">
        <v>4</v>
      </c>
      <c r="AG59" s="35">
        <v>4</v>
      </c>
      <c r="AH59" s="35">
        <v>4</v>
      </c>
      <c r="AI59" s="35">
        <v>4</v>
      </c>
      <c r="AJ59" s="35">
        <v>4</v>
      </c>
      <c r="AK59" s="35">
        <v>4</v>
      </c>
      <c r="AL59" s="35">
        <v>4</v>
      </c>
      <c r="AM59" s="35">
        <v>4</v>
      </c>
      <c r="AN59" s="35">
        <v>4</v>
      </c>
      <c r="AO59" s="35">
        <v>4</v>
      </c>
      <c r="AP59" s="35">
        <v>4</v>
      </c>
      <c r="AQ59" s="35">
        <v>4</v>
      </c>
      <c r="AR59" s="35">
        <v>4</v>
      </c>
      <c r="AS59" s="35">
        <v>4</v>
      </c>
      <c r="AT59" s="35">
        <v>4</v>
      </c>
      <c r="AU59" s="35">
        <v>4</v>
      </c>
      <c r="AV59" s="35">
        <v>4</v>
      </c>
      <c r="AW59" s="35">
        <v>4</v>
      </c>
      <c r="AX59" s="35">
        <v>4</v>
      </c>
      <c r="AY59" s="35">
        <v>4</v>
      </c>
      <c r="AZ59" s="35">
        <v>4</v>
      </c>
      <c r="BA59" s="35">
        <v>4</v>
      </c>
      <c r="BB59" s="35"/>
      <c r="BC59" s="35">
        <v>4</v>
      </c>
    </row>
    <row r="60" spans="1:55" hidden="1">
      <c r="B60" s="35">
        <v>5</v>
      </c>
      <c r="C60" s="35"/>
      <c r="D60" s="35"/>
      <c r="E60" s="35">
        <v>5</v>
      </c>
      <c r="F60" s="35"/>
      <c r="G60" s="35">
        <v>5</v>
      </c>
      <c r="H60" s="35">
        <v>5</v>
      </c>
      <c r="I60" s="35">
        <v>5</v>
      </c>
      <c r="J60" s="35">
        <v>5</v>
      </c>
      <c r="K60" s="35">
        <v>5</v>
      </c>
      <c r="L60" s="35">
        <v>5</v>
      </c>
      <c r="M60" s="35">
        <v>5</v>
      </c>
      <c r="N60" s="35">
        <v>5</v>
      </c>
      <c r="O60" s="35">
        <v>5</v>
      </c>
      <c r="P60" s="35">
        <v>5</v>
      </c>
      <c r="Q60" s="35">
        <v>5</v>
      </c>
      <c r="R60" s="35">
        <v>5</v>
      </c>
      <c r="S60" s="35">
        <v>5</v>
      </c>
      <c r="T60" s="35">
        <v>5</v>
      </c>
      <c r="U60" s="35">
        <v>5</v>
      </c>
      <c r="V60" s="35">
        <v>5</v>
      </c>
      <c r="W60" s="35">
        <v>5</v>
      </c>
      <c r="X60" s="35">
        <v>5</v>
      </c>
      <c r="Y60" s="35">
        <v>5</v>
      </c>
      <c r="Z60" s="35">
        <v>5</v>
      </c>
      <c r="AA60" s="35">
        <v>5</v>
      </c>
      <c r="AB60" s="35">
        <v>5</v>
      </c>
      <c r="AC60" s="35">
        <v>5</v>
      </c>
      <c r="AD60" s="35">
        <v>5</v>
      </c>
      <c r="AE60" s="35">
        <v>5</v>
      </c>
      <c r="AF60" s="35">
        <v>5</v>
      </c>
      <c r="AG60" s="35">
        <v>5</v>
      </c>
      <c r="AH60" s="35">
        <v>5</v>
      </c>
      <c r="AI60" s="35">
        <v>5</v>
      </c>
      <c r="AJ60" s="35">
        <v>5</v>
      </c>
      <c r="AK60" s="35">
        <v>5</v>
      </c>
      <c r="AL60" s="35">
        <v>5</v>
      </c>
      <c r="AM60" s="35">
        <v>5</v>
      </c>
      <c r="AN60" s="35">
        <v>5</v>
      </c>
      <c r="AO60" s="35">
        <v>5</v>
      </c>
      <c r="AP60" s="35">
        <v>5</v>
      </c>
      <c r="AQ60" s="35">
        <v>5</v>
      </c>
      <c r="AR60" s="35">
        <v>5</v>
      </c>
      <c r="AS60" s="35">
        <v>5</v>
      </c>
      <c r="AT60" s="35">
        <v>5</v>
      </c>
      <c r="AU60" s="35">
        <v>5</v>
      </c>
      <c r="AV60" s="35">
        <v>5</v>
      </c>
      <c r="AW60" s="35">
        <v>5</v>
      </c>
      <c r="AX60" s="35">
        <v>5</v>
      </c>
      <c r="AY60" s="35">
        <v>5</v>
      </c>
      <c r="AZ60" s="35">
        <v>5</v>
      </c>
      <c r="BA60" s="35">
        <v>5</v>
      </c>
      <c r="BB60" s="35"/>
      <c r="BC60" s="35">
        <v>5</v>
      </c>
    </row>
    <row r="61" spans="1:55" hidden="1">
      <c r="B61" s="35">
        <v>6</v>
      </c>
      <c r="C61" s="35"/>
      <c r="D61" s="35"/>
      <c r="E61" s="35">
        <v>99</v>
      </c>
      <c r="F61" s="35"/>
      <c r="G61" s="35">
        <v>99</v>
      </c>
      <c r="H61" s="35">
        <v>99</v>
      </c>
      <c r="I61" s="35">
        <v>99</v>
      </c>
      <c r="J61" s="35">
        <v>99</v>
      </c>
      <c r="K61" s="35">
        <v>99</v>
      </c>
      <c r="L61" s="35">
        <v>99</v>
      </c>
      <c r="M61" s="35">
        <v>99</v>
      </c>
      <c r="N61" s="35">
        <v>99</v>
      </c>
      <c r="O61" s="35">
        <v>99</v>
      </c>
      <c r="P61" s="35">
        <v>99</v>
      </c>
      <c r="Q61" s="35">
        <v>99</v>
      </c>
      <c r="R61" s="35">
        <v>99</v>
      </c>
      <c r="S61" s="35">
        <v>99</v>
      </c>
      <c r="T61" s="35">
        <v>99</v>
      </c>
      <c r="U61" s="35">
        <v>99</v>
      </c>
      <c r="V61" s="35">
        <v>99</v>
      </c>
      <c r="W61" s="35">
        <v>99</v>
      </c>
      <c r="X61" s="35">
        <v>99</v>
      </c>
      <c r="Y61" s="35">
        <v>99</v>
      </c>
      <c r="Z61" s="35">
        <v>99</v>
      </c>
      <c r="AA61" s="35">
        <v>99</v>
      </c>
      <c r="AB61" s="35">
        <v>99</v>
      </c>
      <c r="AC61" s="35">
        <v>99</v>
      </c>
      <c r="AD61" s="35">
        <v>99</v>
      </c>
      <c r="AE61" s="35">
        <v>99</v>
      </c>
      <c r="AF61" s="35">
        <v>99</v>
      </c>
      <c r="AG61" s="35">
        <v>99</v>
      </c>
      <c r="AH61" s="35">
        <v>99</v>
      </c>
      <c r="AI61" s="35">
        <v>99</v>
      </c>
      <c r="AJ61" s="35">
        <v>99</v>
      </c>
      <c r="AK61" s="35">
        <v>99</v>
      </c>
      <c r="AL61" s="35">
        <v>99</v>
      </c>
      <c r="AM61" s="35">
        <v>99</v>
      </c>
      <c r="AN61" s="35">
        <v>99</v>
      </c>
      <c r="AO61" s="35">
        <v>99</v>
      </c>
      <c r="AP61" s="35">
        <v>99</v>
      </c>
      <c r="AQ61" s="35">
        <v>99</v>
      </c>
      <c r="AR61" s="35">
        <v>99</v>
      </c>
      <c r="AS61" s="35">
        <v>99</v>
      </c>
      <c r="AT61" s="35">
        <v>99</v>
      </c>
      <c r="AU61" s="35">
        <v>99</v>
      </c>
      <c r="AV61" s="35">
        <v>99</v>
      </c>
      <c r="AW61" s="35">
        <v>99</v>
      </c>
      <c r="AX61" s="35">
        <v>99</v>
      </c>
      <c r="AY61" s="35">
        <v>99</v>
      </c>
      <c r="AZ61" s="35">
        <v>99</v>
      </c>
      <c r="BA61" s="35">
        <v>99</v>
      </c>
      <c r="BB61" s="35"/>
      <c r="BC61" s="35">
        <v>99</v>
      </c>
    </row>
    <row r="62" spans="1:55" hidden="1">
      <c r="B62" s="35">
        <v>7</v>
      </c>
      <c r="C62" s="35"/>
      <c r="D62" s="35"/>
      <c r="E62" s="35"/>
      <c r="F62" s="35"/>
      <c r="G62" s="36"/>
      <c r="H62" s="36"/>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row>
    <row r="63" spans="1:55" hidden="1">
      <c r="B63" s="35">
        <v>8</v>
      </c>
      <c r="C63" s="35"/>
      <c r="D63" s="35"/>
      <c r="E63" s="35"/>
      <c r="F63" s="35"/>
      <c r="G63" s="35"/>
      <c r="H63" s="36"/>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c r="AX63" s="35"/>
      <c r="AY63" s="35"/>
      <c r="AZ63" s="35"/>
      <c r="BA63" s="35"/>
      <c r="BB63" s="35"/>
      <c r="BC63" s="35"/>
    </row>
    <row r="64" spans="1:55" hidden="1">
      <c r="B64" s="35">
        <v>9</v>
      </c>
      <c r="C64" s="35"/>
      <c r="D64" s="35"/>
      <c r="E64" s="35"/>
      <c r="F64" s="35"/>
      <c r="G64" s="35"/>
      <c r="H64" s="36"/>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35"/>
      <c r="AT64" s="35"/>
      <c r="AU64" s="35"/>
      <c r="AV64" s="35"/>
      <c r="AW64" s="35"/>
      <c r="AX64" s="35"/>
      <c r="AY64" s="35"/>
      <c r="AZ64" s="35"/>
      <c r="BA64" s="35"/>
      <c r="BB64" s="35"/>
      <c r="BC64" s="35"/>
    </row>
    <row r="65" spans="2:55" hidden="1">
      <c r="B65" s="35">
        <v>10</v>
      </c>
      <c r="C65" s="35"/>
      <c r="D65" s="35"/>
      <c r="E65" s="35"/>
      <c r="F65" s="35"/>
      <c r="G65" s="35"/>
      <c r="H65" s="36"/>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c r="AX65" s="35"/>
      <c r="AY65" s="35"/>
      <c r="AZ65" s="35"/>
      <c r="BA65" s="35"/>
      <c r="BB65" s="35"/>
      <c r="BC65" s="35"/>
    </row>
    <row r="66" spans="2:55" hidden="1">
      <c r="B66" s="35">
        <v>99</v>
      </c>
      <c r="C66" s="35"/>
      <c r="D66" s="35"/>
      <c r="E66" s="35"/>
      <c r="F66" s="35"/>
      <c r="G66" s="36"/>
      <c r="H66" s="36"/>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5"/>
      <c r="AT66" s="35"/>
      <c r="AU66" s="35"/>
      <c r="AV66" s="35"/>
      <c r="AW66" s="35"/>
      <c r="AX66" s="35"/>
      <c r="AY66" s="35"/>
      <c r="AZ66" s="35"/>
      <c r="BA66" s="35"/>
      <c r="BB66" s="35"/>
      <c r="BC66" s="35"/>
    </row>
  </sheetData>
  <mergeCells count="8">
    <mergeCell ref="BB2:BC2"/>
    <mergeCell ref="AR2:BA2"/>
    <mergeCell ref="AN2:AQ2"/>
    <mergeCell ref="B2:G2"/>
    <mergeCell ref="H2:Q2"/>
    <mergeCell ref="AB2:AG2"/>
    <mergeCell ref="AH2:AM2"/>
    <mergeCell ref="R2:AA2"/>
  </mergeCells>
  <phoneticPr fontId="1" type="noConversion"/>
  <dataValidations count="18">
    <dataValidation type="list" allowBlank="1" showInputMessage="1" showErrorMessage="1" sqref="B4:B53" xr:uid="{3AC92B59-6EB3-4682-9137-56B6CB36725B}">
      <formula1>$B$56:$B$66</formula1>
    </dataValidation>
    <dataValidation type="list" allowBlank="1" showInputMessage="1" showErrorMessage="1" sqref="C4:C53" xr:uid="{0ABCDE5F-81A2-4604-B16A-E9E76881060F}">
      <formula1>$C$56:$C$58</formula1>
    </dataValidation>
    <dataValidation type="list" allowBlank="1" showInputMessage="1" showErrorMessage="1" sqref="D4:D53" xr:uid="{007941AC-54A0-49A2-B908-1F176457BF81}">
      <formula1>$D$56:$D$58</formula1>
    </dataValidation>
    <dataValidation type="list" allowBlank="1" showInputMessage="1" showErrorMessage="1" sqref="E4:E53" xr:uid="{4BFC844D-60B7-4ECF-906D-8FAF4AFD5943}">
      <formula1>$E$56:$E$61</formula1>
    </dataValidation>
    <dataValidation type="list" allowBlank="1" showInputMessage="1" showErrorMessage="1" sqref="F4:F53" xr:uid="{D9353479-3C57-4D6E-9370-BCE73DA0C493}">
      <formula1>$F$56:$F$58</formula1>
    </dataValidation>
    <dataValidation type="list" allowBlank="1" showInputMessage="1" showErrorMessage="1" sqref="G4:G53" xr:uid="{6F49800B-FE88-41BF-8D1E-3F6A53657FC0}">
      <formula1>$G$56:$G$61</formula1>
    </dataValidation>
    <dataValidation type="list" allowBlank="1" showInputMessage="1" showErrorMessage="1" sqref="H4:H9 H12:H53" xr:uid="{9F89E010-AD18-4925-9F23-A6AE2B6E8FB4}">
      <formula1>$H$56:$H$61</formula1>
    </dataValidation>
    <dataValidation type="list" allowBlank="1" showInputMessage="1" showErrorMessage="1" sqref="I4:I9 I12:I53" xr:uid="{06D450EF-0DC4-4B92-AC71-73B54EE0576C}">
      <formula1>$I$56:$I$61</formula1>
    </dataValidation>
    <dataValidation type="list" allowBlank="1" showInputMessage="1" showErrorMessage="1" sqref="J4:J9 J12:J53" xr:uid="{9292AD58-7F9A-4CE9-955B-5487F6F1EBEA}">
      <formula1>$J$56:$J$61</formula1>
    </dataValidation>
    <dataValidation type="list" allowBlank="1" showInputMessage="1" showErrorMessage="1" sqref="K4:K9 K12:K53" xr:uid="{607393D8-6515-465D-BC1B-9D528D67935F}">
      <formula1>$K$56:$K$61</formula1>
    </dataValidation>
    <dataValidation type="list" allowBlank="1" showInputMessage="1" showErrorMessage="1" sqref="L4:L9 L12:L53" xr:uid="{0B0A915C-2279-4373-9C29-0DAB203B63AC}">
      <formula1>$L$56:$L$61</formula1>
    </dataValidation>
    <dataValidation type="list" allowBlank="1" showInputMessage="1" showErrorMessage="1" sqref="M4:M9 M12:M53" xr:uid="{23C7CEAC-DDBE-4952-9766-FF0AAB6F65BC}">
      <formula1>$M$56:$M$61</formula1>
    </dataValidation>
    <dataValidation type="list" allowBlank="1" showInputMessage="1" showErrorMessage="1" sqref="N4:N9 N12:N53" xr:uid="{7FAEDA4E-18F1-465D-BF99-90F0B6C0181B}">
      <formula1>$N$56:$N$61</formula1>
    </dataValidation>
    <dataValidation type="list" allowBlank="1" showInputMessage="1" showErrorMessage="1" sqref="O4:O9 O12:O53" xr:uid="{E5806EAA-40B1-4898-8C32-E8EADC32FC84}">
      <formula1>$O$56:$O$61</formula1>
    </dataValidation>
    <dataValidation type="list" allowBlank="1" showInputMessage="1" showErrorMessage="1" sqref="P4:P9 P12:P53" xr:uid="{B381E574-80D0-4575-A617-860C8C7EB3B7}">
      <formula1>$P$56:$P$61</formula1>
    </dataValidation>
    <dataValidation type="list" allowBlank="1" showInputMessage="1" showErrorMessage="1" sqref="Q4:Q9 Q12:Q53" xr:uid="{9861FC37-4315-4984-8927-8E763454E088}">
      <formula1>$Q$56:$Q$61</formula1>
    </dataValidation>
    <dataValidation type="list" allowBlank="1" showInputMessage="1" showErrorMessage="1" sqref="BC12:BC53 H10:Z11 R4:AR9 BC11 AA10:AR10 AA11:BA11 R12:BA53 AS4:BA10 BC4:BC10" xr:uid="{6D1F3E2C-1032-4431-B9E7-2FC61DC4DD00}">
      <formula1>$AB$56:$AB$61</formula1>
    </dataValidation>
    <dataValidation type="list" allowBlank="1" showInputMessage="1" showErrorMessage="1" sqref="BB4:BB53" xr:uid="{CFF13D84-507B-4A7E-B101-B230B95363B6}">
      <formula1>$BB$56:$BB$58</formula1>
    </dataValidation>
  </dataValidation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A03FC-D606-42B7-9760-27D4686C8860}">
  <sheetPr>
    <tabColor rgb="FFEBEDEE"/>
  </sheetPr>
  <dimension ref="A1:D52"/>
  <sheetViews>
    <sheetView workbookViewId="0">
      <selection activeCell="D2" sqref="D2"/>
    </sheetView>
  </sheetViews>
  <sheetFormatPr defaultRowHeight="14.4"/>
  <cols>
    <col min="1" max="1" width="8.88671875" style="27"/>
    <col min="2" max="2" width="53.77734375" style="27" customWidth="1"/>
    <col min="3" max="3" width="62.21875" style="38" customWidth="1"/>
    <col min="4" max="4" width="66.33203125" style="38" bestFit="1" customWidth="1"/>
    <col min="5" max="16384" width="8.88671875" style="27"/>
  </cols>
  <sheetData>
    <row r="1" spans="1:4" ht="40.799999999999997" customHeight="1"/>
    <row r="2" spans="1:4" ht="43.2">
      <c r="A2" s="42" t="s">
        <v>95</v>
      </c>
      <c r="B2" s="46" t="s">
        <v>129</v>
      </c>
      <c r="C2" s="43" t="s">
        <v>130</v>
      </c>
      <c r="D2" s="44" t="s">
        <v>131</v>
      </c>
    </row>
    <row r="3" spans="1:4">
      <c r="A3" s="27">
        <v>1</v>
      </c>
      <c r="B3" s="39"/>
      <c r="C3" s="41"/>
      <c r="D3" s="41"/>
    </row>
    <row r="4" spans="1:4">
      <c r="A4" s="27">
        <v>2</v>
      </c>
      <c r="B4" s="39"/>
      <c r="C4" s="39"/>
      <c r="D4" s="39"/>
    </row>
    <row r="5" spans="1:4">
      <c r="A5" s="27">
        <v>3</v>
      </c>
      <c r="B5" s="39"/>
      <c r="C5" s="39"/>
      <c r="D5" s="39"/>
    </row>
    <row r="6" spans="1:4">
      <c r="A6" s="27">
        <v>4</v>
      </c>
      <c r="B6" s="39"/>
      <c r="C6" s="39"/>
      <c r="D6" s="39"/>
    </row>
    <row r="7" spans="1:4">
      <c r="A7" s="27">
        <v>5</v>
      </c>
      <c r="B7" s="39"/>
      <c r="C7" s="39"/>
      <c r="D7" s="39"/>
    </row>
    <row r="8" spans="1:4">
      <c r="A8" s="27">
        <v>6</v>
      </c>
      <c r="B8" s="39"/>
      <c r="C8" s="39"/>
      <c r="D8" s="39"/>
    </row>
    <row r="9" spans="1:4">
      <c r="A9" s="27">
        <v>7</v>
      </c>
      <c r="B9" s="39"/>
      <c r="C9" s="39"/>
      <c r="D9" s="39"/>
    </row>
    <row r="10" spans="1:4">
      <c r="A10" s="27">
        <v>8</v>
      </c>
      <c r="B10" s="39"/>
      <c r="C10" s="39"/>
      <c r="D10" s="39"/>
    </row>
    <row r="11" spans="1:4">
      <c r="A11" s="27">
        <v>9</v>
      </c>
      <c r="B11" s="39"/>
      <c r="C11" s="39"/>
      <c r="D11" s="39"/>
    </row>
    <row r="12" spans="1:4">
      <c r="A12" s="27">
        <v>10</v>
      </c>
      <c r="B12" s="39"/>
      <c r="C12" s="39"/>
      <c r="D12" s="39"/>
    </row>
    <row r="13" spans="1:4">
      <c r="A13" s="27">
        <v>11</v>
      </c>
      <c r="B13" s="39"/>
      <c r="C13" s="39"/>
      <c r="D13" s="39"/>
    </row>
    <row r="14" spans="1:4">
      <c r="A14" s="27">
        <v>12</v>
      </c>
      <c r="B14" s="39"/>
      <c r="C14" s="39"/>
      <c r="D14" s="39"/>
    </row>
    <row r="15" spans="1:4">
      <c r="A15" s="27">
        <v>13</v>
      </c>
      <c r="B15" s="39"/>
      <c r="C15" s="39"/>
      <c r="D15" s="39"/>
    </row>
    <row r="16" spans="1:4">
      <c r="A16" s="27">
        <v>14</v>
      </c>
      <c r="B16" s="39"/>
      <c r="C16" s="39"/>
      <c r="D16" s="39"/>
    </row>
    <row r="17" spans="1:4">
      <c r="A17" s="27">
        <v>15</v>
      </c>
      <c r="B17" s="39"/>
      <c r="C17" s="39"/>
      <c r="D17" s="39"/>
    </row>
    <row r="18" spans="1:4">
      <c r="A18" s="27">
        <v>16</v>
      </c>
      <c r="B18" s="39"/>
      <c r="C18" s="39"/>
      <c r="D18" s="39"/>
    </row>
    <row r="19" spans="1:4">
      <c r="A19" s="27">
        <v>17</v>
      </c>
      <c r="B19" s="39"/>
      <c r="C19" s="39"/>
      <c r="D19" s="39"/>
    </row>
    <row r="20" spans="1:4">
      <c r="A20" s="27">
        <v>18</v>
      </c>
      <c r="B20" s="39"/>
      <c r="C20" s="39"/>
      <c r="D20" s="39"/>
    </row>
    <row r="21" spans="1:4">
      <c r="A21" s="27">
        <v>19</v>
      </c>
      <c r="B21" s="39"/>
      <c r="C21" s="39"/>
      <c r="D21" s="39"/>
    </row>
    <row r="22" spans="1:4">
      <c r="A22" s="27">
        <v>20</v>
      </c>
      <c r="B22" s="39"/>
      <c r="C22" s="39"/>
      <c r="D22" s="39"/>
    </row>
    <row r="23" spans="1:4">
      <c r="A23" s="27">
        <v>21</v>
      </c>
      <c r="B23" s="39"/>
      <c r="C23" s="39"/>
      <c r="D23" s="39"/>
    </row>
    <row r="24" spans="1:4">
      <c r="A24" s="27">
        <v>22</v>
      </c>
      <c r="B24" s="39"/>
      <c r="C24" s="39"/>
      <c r="D24" s="39"/>
    </row>
    <row r="25" spans="1:4">
      <c r="A25" s="27">
        <v>23</v>
      </c>
      <c r="B25" s="39"/>
      <c r="C25" s="39"/>
      <c r="D25" s="39"/>
    </row>
    <row r="26" spans="1:4">
      <c r="A26" s="27">
        <v>24</v>
      </c>
      <c r="B26" s="39"/>
      <c r="C26" s="39"/>
      <c r="D26" s="39"/>
    </row>
    <row r="27" spans="1:4">
      <c r="A27" s="27">
        <v>25</v>
      </c>
      <c r="B27" s="39"/>
      <c r="C27" s="39"/>
      <c r="D27" s="39"/>
    </row>
    <row r="28" spans="1:4">
      <c r="A28" s="27">
        <v>26</v>
      </c>
      <c r="B28" s="39"/>
      <c r="C28" s="39"/>
      <c r="D28" s="39"/>
    </row>
    <row r="29" spans="1:4">
      <c r="A29" s="27">
        <v>27</v>
      </c>
      <c r="B29" s="39"/>
      <c r="C29" s="39"/>
      <c r="D29" s="39"/>
    </row>
    <row r="30" spans="1:4">
      <c r="A30" s="27">
        <v>28</v>
      </c>
      <c r="B30" s="39"/>
      <c r="C30" s="39"/>
      <c r="D30" s="39"/>
    </row>
    <row r="31" spans="1:4">
      <c r="A31" s="27">
        <v>29</v>
      </c>
      <c r="B31" s="39"/>
      <c r="C31" s="39"/>
      <c r="D31" s="39"/>
    </row>
    <row r="32" spans="1:4">
      <c r="A32" s="27">
        <v>30</v>
      </c>
      <c r="B32" s="39"/>
      <c r="C32" s="39"/>
      <c r="D32" s="39"/>
    </row>
    <row r="33" spans="1:4">
      <c r="A33" s="27">
        <v>31</v>
      </c>
      <c r="B33" s="39"/>
      <c r="C33" s="39"/>
      <c r="D33" s="39"/>
    </row>
    <row r="34" spans="1:4">
      <c r="A34" s="27">
        <v>32</v>
      </c>
      <c r="B34" s="39"/>
      <c r="C34" s="39"/>
      <c r="D34" s="39"/>
    </row>
    <row r="35" spans="1:4">
      <c r="A35" s="27">
        <v>33</v>
      </c>
      <c r="B35" s="39"/>
      <c r="C35" s="39"/>
      <c r="D35" s="39"/>
    </row>
    <row r="36" spans="1:4">
      <c r="A36" s="27">
        <v>34</v>
      </c>
      <c r="B36" s="39"/>
      <c r="C36" s="39"/>
      <c r="D36" s="39"/>
    </row>
    <row r="37" spans="1:4">
      <c r="A37" s="27">
        <v>35</v>
      </c>
      <c r="B37" s="39"/>
      <c r="C37" s="39"/>
      <c r="D37" s="39"/>
    </row>
    <row r="38" spans="1:4">
      <c r="A38" s="27">
        <v>36</v>
      </c>
      <c r="B38" s="39"/>
      <c r="C38" s="39"/>
      <c r="D38" s="39"/>
    </row>
    <row r="39" spans="1:4">
      <c r="A39" s="27">
        <v>37</v>
      </c>
      <c r="B39" s="39"/>
      <c r="C39" s="39"/>
      <c r="D39" s="39"/>
    </row>
    <row r="40" spans="1:4">
      <c r="A40" s="27">
        <v>38</v>
      </c>
      <c r="B40" s="39"/>
      <c r="C40" s="39"/>
      <c r="D40" s="39"/>
    </row>
    <row r="41" spans="1:4">
      <c r="A41" s="27">
        <v>39</v>
      </c>
      <c r="B41" s="39"/>
      <c r="C41" s="39"/>
      <c r="D41" s="39"/>
    </row>
    <row r="42" spans="1:4">
      <c r="A42" s="27">
        <v>40</v>
      </c>
      <c r="B42" s="39"/>
      <c r="C42" s="39"/>
      <c r="D42" s="39"/>
    </row>
    <row r="43" spans="1:4">
      <c r="A43" s="27">
        <v>41</v>
      </c>
      <c r="B43" s="39"/>
      <c r="C43" s="39"/>
      <c r="D43" s="39"/>
    </row>
    <row r="44" spans="1:4">
      <c r="A44" s="27">
        <v>42</v>
      </c>
      <c r="B44" s="39"/>
      <c r="C44" s="39"/>
      <c r="D44" s="39"/>
    </row>
    <row r="45" spans="1:4">
      <c r="A45" s="27">
        <v>43</v>
      </c>
      <c r="B45" s="39"/>
      <c r="C45" s="39"/>
      <c r="D45" s="39"/>
    </row>
    <row r="46" spans="1:4">
      <c r="A46" s="27">
        <v>44</v>
      </c>
      <c r="B46" s="39"/>
      <c r="C46" s="39"/>
      <c r="D46" s="39"/>
    </row>
    <row r="47" spans="1:4">
      <c r="A47" s="27">
        <v>45</v>
      </c>
      <c r="B47" s="39"/>
      <c r="C47" s="39"/>
      <c r="D47" s="39"/>
    </row>
    <row r="48" spans="1:4">
      <c r="A48" s="27">
        <v>46</v>
      </c>
      <c r="B48" s="39"/>
      <c r="C48" s="39"/>
      <c r="D48" s="39"/>
    </row>
    <row r="49" spans="1:4">
      <c r="A49" s="27">
        <v>47</v>
      </c>
      <c r="B49" s="39"/>
      <c r="C49" s="39"/>
      <c r="D49" s="39"/>
    </row>
    <row r="50" spans="1:4">
      <c r="A50" s="27">
        <v>48</v>
      </c>
      <c r="B50" s="39"/>
      <c r="C50" s="39"/>
      <c r="D50" s="39"/>
    </row>
    <row r="51" spans="1:4">
      <c r="A51" s="27">
        <v>49</v>
      </c>
      <c r="B51" s="39"/>
      <c r="C51" s="39"/>
      <c r="D51" s="39"/>
    </row>
    <row r="52" spans="1:4">
      <c r="A52" s="29">
        <v>50</v>
      </c>
      <c r="B52" s="39"/>
      <c r="C52" s="39"/>
      <c r="D52" s="39"/>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1B851-E7CC-48AD-B2F3-32C91C6139FB}">
  <sheetPr>
    <tabColor rgb="FFA0CBDA"/>
  </sheetPr>
  <dimension ref="A1:M13"/>
  <sheetViews>
    <sheetView zoomScale="88" zoomScaleNormal="88" workbookViewId="0">
      <selection activeCell="B5" sqref="B4:B5"/>
    </sheetView>
  </sheetViews>
  <sheetFormatPr defaultRowHeight="14.4"/>
  <cols>
    <col min="1" max="1" width="32.109375" style="9" bestFit="1" customWidth="1"/>
    <col min="2" max="2" width="32.77734375" style="9" bestFit="1" customWidth="1"/>
    <col min="3" max="3" width="32.109375" style="9" bestFit="1" customWidth="1"/>
    <col min="4" max="4" width="32.33203125" style="9" bestFit="1" customWidth="1"/>
    <col min="5" max="5" width="27" style="9" bestFit="1" customWidth="1"/>
    <col min="6" max="6" width="33.109375" style="9" bestFit="1" customWidth="1"/>
    <col min="7" max="7" width="36.5546875" style="9" bestFit="1" customWidth="1"/>
    <col min="8" max="8" width="43.21875" style="9" bestFit="1" customWidth="1"/>
    <col min="9" max="9" width="49.44140625" style="9" bestFit="1" customWidth="1"/>
    <col min="10" max="10" width="31" style="9" bestFit="1" customWidth="1"/>
    <col min="11" max="11" width="29.33203125" style="9" bestFit="1" customWidth="1"/>
    <col min="12" max="12" width="27.77734375" style="9" bestFit="1" customWidth="1"/>
    <col min="13" max="13" width="32.33203125" style="9" bestFit="1" customWidth="1"/>
    <col min="14" max="16384" width="8.88671875" style="9"/>
  </cols>
  <sheetData>
    <row r="1" spans="1:13" ht="98.4" customHeight="1"/>
    <row r="2" spans="1:13">
      <c r="A2" s="45" t="s">
        <v>71</v>
      </c>
      <c r="B2" s="22" t="s">
        <v>96</v>
      </c>
    </row>
    <row r="3" spans="1:13" s="24" customFormat="1">
      <c r="A3" s="45" t="s">
        <v>105</v>
      </c>
      <c r="B3" s="22" t="s">
        <v>96</v>
      </c>
    </row>
    <row r="4" spans="1:13" s="24" customFormat="1">
      <c r="A4" s="45" t="s">
        <v>106</v>
      </c>
      <c r="B4" s="22" t="s">
        <v>96</v>
      </c>
    </row>
    <row r="5" spans="1:13" s="24" customFormat="1">
      <c r="A5" s="45" t="s">
        <v>108</v>
      </c>
      <c r="B5" s="22" t="s">
        <v>96</v>
      </c>
    </row>
    <row r="6" spans="1:13" s="24" customFormat="1">
      <c r="A6" s="45" t="s">
        <v>107</v>
      </c>
      <c r="B6" s="22" t="s">
        <v>96</v>
      </c>
    </row>
    <row r="7" spans="1:13" s="24" customFormat="1">
      <c r="A7" s="45" t="s">
        <v>109</v>
      </c>
      <c r="B7" s="22" t="s">
        <v>96</v>
      </c>
    </row>
    <row r="8" spans="1:13" s="24" customFormat="1">
      <c r="A8" s="45" t="s">
        <v>121</v>
      </c>
      <c r="B8" s="22" t="s">
        <v>96</v>
      </c>
    </row>
    <row r="9" spans="1:13" s="24" customFormat="1">
      <c r="A9" s="45" t="s">
        <v>117</v>
      </c>
      <c r="B9" s="22" t="s">
        <v>96</v>
      </c>
    </row>
    <row r="10" spans="1:13" s="24" customFormat="1"/>
    <row r="11" spans="1:13" s="20" customFormat="1">
      <c r="A11" s="22" t="s">
        <v>84</v>
      </c>
      <c r="B11" s="22" t="s">
        <v>85</v>
      </c>
      <c r="C11" s="22" t="s">
        <v>87</v>
      </c>
      <c r="D11" s="22" t="s">
        <v>88</v>
      </c>
      <c r="E11" s="22" t="s">
        <v>86</v>
      </c>
      <c r="F11" s="22" t="s">
        <v>89</v>
      </c>
      <c r="G11" s="22" t="s">
        <v>90</v>
      </c>
      <c r="H11" s="22" t="s">
        <v>91</v>
      </c>
      <c r="I11" s="22" t="s">
        <v>92</v>
      </c>
      <c r="J11" s="22" t="s">
        <v>93</v>
      </c>
      <c r="K11" s="22" t="s">
        <v>94</v>
      </c>
      <c r="L11" s="22" t="s">
        <v>128</v>
      </c>
      <c r="M11"/>
    </row>
    <row r="12" spans="1:13" s="24" customFormat="1">
      <c r="A12" s="23" t="e">
        <v>#DIV/0!</v>
      </c>
      <c r="B12" s="23" t="e">
        <v>#DIV/0!</v>
      </c>
      <c r="C12" s="23" t="e">
        <v>#DIV/0!</v>
      </c>
      <c r="D12" s="23" t="e">
        <v>#DIV/0!</v>
      </c>
      <c r="E12" s="23" t="e">
        <v>#DIV/0!</v>
      </c>
      <c r="F12" s="23" t="e">
        <v>#DIV/0!</v>
      </c>
      <c r="G12" s="23" t="e">
        <v>#DIV/0!</v>
      </c>
      <c r="H12" s="23" t="e">
        <v>#DIV/0!</v>
      </c>
      <c r="I12" s="23" t="e">
        <v>#DIV/0!</v>
      </c>
      <c r="J12" s="23" t="e">
        <v>#DIV/0!</v>
      </c>
      <c r="K12" s="23" t="e">
        <v>#DIV/0!</v>
      </c>
      <c r="L12" s="23" t="e">
        <v>#DIV/0!</v>
      </c>
      <c r="M12" s="9"/>
    </row>
    <row r="13" spans="1:13" s="24" customFormat="1">
      <c r="A13" s="9"/>
      <c r="B13" s="9"/>
      <c r="C13" s="9"/>
      <c r="D13" s="9"/>
      <c r="E13" s="9"/>
      <c r="F13" s="9"/>
      <c r="G13" s="9"/>
      <c r="H13" s="9"/>
      <c r="I13" s="9"/>
      <c r="J13" s="9"/>
      <c r="K13" s="9"/>
      <c r="L13" s="9"/>
      <c r="M13" s="9"/>
    </row>
  </sheetData>
  <pageMargins left="0.7" right="0.7" top="0.75" bottom="0.75" header="0.3" footer="0.3"/>
  <pageSetup paperSize="9"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7593A-501E-4E2C-A10D-89C682E6E5F5}">
  <dimension ref="A1"/>
  <sheetViews>
    <sheetView workbookViewId="0">
      <selection activeCell="H22" sqref="H22"/>
    </sheetView>
  </sheetViews>
  <sheetFormatPr defaultRowHeight="14.4"/>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F2BDA-C2C8-433B-B40C-ECB9AED1F362}">
  <dimension ref="A1:BO54"/>
  <sheetViews>
    <sheetView topLeftCell="AY1" workbookViewId="0">
      <pane ySplit="3" topLeftCell="A29" activePane="bottomLeft" state="frozen"/>
      <selection activeCell="BC1" sqref="BC1"/>
      <selection pane="bottomLeft" activeCell="BK4" sqref="BK4"/>
    </sheetView>
  </sheetViews>
  <sheetFormatPr defaultRowHeight="14.4"/>
  <cols>
    <col min="56" max="56" width="16.33203125" style="6" bestFit="1" customWidth="1"/>
    <col min="57" max="62" width="12.44140625" bestFit="1" customWidth="1"/>
    <col min="63" max="63" width="16.21875" bestFit="1" customWidth="1"/>
    <col min="64" max="65" width="12.44140625" bestFit="1" customWidth="1"/>
    <col min="66" max="66" width="12.88671875" bestFit="1" customWidth="1"/>
    <col min="67" max="67" width="12.44140625" bestFit="1" customWidth="1"/>
  </cols>
  <sheetData>
    <row r="1" spans="1:67">
      <c r="A1" s="1"/>
      <c r="B1" s="68" t="s">
        <v>1</v>
      </c>
      <c r="C1" s="68"/>
      <c r="D1" s="68"/>
      <c r="E1" s="68"/>
      <c r="F1" s="68"/>
      <c r="G1" s="68"/>
      <c r="H1" s="66" t="s">
        <v>2</v>
      </c>
      <c r="I1" s="66"/>
      <c r="J1" s="66"/>
      <c r="K1" s="66"/>
      <c r="L1" s="66"/>
      <c r="M1" s="66"/>
      <c r="N1" s="66"/>
      <c r="O1" s="66"/>
      <c r="P1" s="66"/>
      <c r="Q1" s="66"/>
      <c r="R1" s="68" t="s">
        <v>3</v>
      </c>
      <c r="S1" s="68"/>
      <c r="T1" s="68"/>
      <c r="U1" s="68"/>
      <c r="V1" s="68"/>
      <c r="W1" s="68"/>
      <c r="X1" s="68"/>
      <c r="Y1" s="68"/>
      <c r="Z1" s="68"/>
      <c r="AA1" s="68"/>
      <c r="AB1" s="66" t="s">
        <v>4</v>
      </c>
      <c r="AC1" s="66"/>
      <c r="AD1" s="66"/>
      <c r="AE1" s="66"/>
      <c r="AF1" s="66"/>
      <c r="AG1" s="66"/>
      <c r="AH1" s="68" t="s">
        <v>5</v>
      </c>
      <c r="AI1" s="68"/>
      <c r="AJ1" s="68"/>
      <c r="AK1" s="68"/>
      <c r="AL1" s="68"/>
      <c r="AM1" s="68"/>
      <c r="AN1" s="66" t="s">
        <v>6</v>
      </c>
      <c r="AO1" s="66"/>
      <c r="AP1" s="66"/>
      <c r="AQ1" s="66"/>
      <c r="AR1" s="68" t="s">
        <v>7</v>
      </c>
      <c r="AS1" s="68"/>
      <c r="AT1" s="68"/>
      <c r="AU1" s="68"/>
      <c r="AV1" s="68"/>
      <c r="AW1" s="68"/>
      <c r="AX1" s="68"/>
      <c r="AY1" s="68"/>
      <c r="AZ1" s="68"/>
      <c r="BA1" s="68"/>
      <c r="BB1" s="66"/>
      <c r="BC1" s="66"/>
    </row>
    <row r="2" spans="1:67">
      <c r="A2" s="2"/>
      <c r="B2" s="2" t="s">
        <v>9</v>
      </c>
      <c r="C2" s="2" t="s">
        <v>10</v>
      </c>
      <c r="D2" s="2" t="s">
        <v>11</v>
      </c>
      <c r="E2" s="2" t="s">
        <v>12</v>
      </c>
      <c r="F2" s="2" t="s">
        <v>13</v>
      </c>
      <c r="G2" s="2" t="s">
        <v>14</v>
      </c>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7"/>
      <c r="BE2" s="5"/>
      <c r="BF2" s="5"/>
      <c r="BG2" s="5"/>
      <c r="BH2" s="5"/>
      <c r="BI2" s="5"/>
      <c r="BJ2" s="5"/>
      <c r="BK2" s="5"/>
      <c r="BL2" s="5"/>
      <c r="BM2" s="5"/>
      <c r="BN2" s="5"/>
      <c r="BO2" s="5"/>
    </row>
    <row r="3" spans="1:67">
      <c r="A3" s="2" t="s">
        <v>0</v>
      </c>
      <c r="B3" s="2" t="s">
        <v>71</v>
      </c>
      <c r="C3" s="2" t="s">
        <v>105</v>
      </c>
      <c r="D3" s="2" t="s">
        <v>106</v>
      </c>
      <c r="E3" s="2" t="s">
        <v>108</v>
      </c>
      <c r="F3" s="2" t="s">
        <v>107</v>
      </c>
      <c r="G3" s="3" t="s">
        <v>109</v>
      </c>
      <c r="H3" s="2" t="s">
        <v>15</v>
      </c>
      <c r="I3" s="2" t="s">
        <v>16</v>
      </c>
      <c r="J3" s="2" t="s">
        <v>17</v>
      </c>
      <c r="K3" s="2" t="s">
        <v>18</v>
      </c>
      <c r="L3" s="2" t="s">
        <v>19</v>
      </c>
      <c r="M3" s="2" t="s">
        <v>20</v>
      </c>
      <c r="N3" s="2" t="s">
        <v>21</v>
      </c>
      <c r="O3" s="2" t="s">
        <v>22</v>
      </c>
      <c r="P3" s="2" t="s">
        <v>23</v>
      </c>
      <c r="Q3" s="2" t="s">
        <v>24</v>
      </c>
      <c r="R3" s="2" t="s">
        <v>25</v>
      </c>
      <c r="S3" s="2" t="s">
        <v>26</v>
      </c>
      <c r="T3" s="2" t="s">
        <v>27</v>
      </c>
      <c r="U3" s="2" t="s">
        <v>28</v>
      </c>
      <c r="V3" s="2" t="s">
        <v>29</v>
      </c>
      <c r="W3" s="2" t="s">
        <v>30</v>
      </c>
      <c r="X3" s="2" t="s">
        <v>31</v>
      </c>
      <c r="Y3" s="2" t="s">
        <v>32</v>
      </c>
      <c r="Z3" s="2" t="s">
        <v>33</v>
      </c>
      <c r="AA3" s="2" t="s">
        <v>82</v>
      </c>
      <c r="AB3" s="2" t="s">
        <v>35</v>
      </c>
      <c r="AC3" s="2" t="s">
        <v>118</v>
      </c>
      <c r="AD3" s="2" t="s">
        <v>119</v>
      </c>
      <c r="AE3" s="2" t="s">
        <v>38</v>
      </c>
      <c r="AF3" s="2" t="s">
        <v>39</v>
      </c>
      <c r="AG3" s="2" t="s">
        <v>40</v>
      </c>
      <c r="AH3" s="2" t="s">
        <v>41</v>
      </c>
      <c r="AI3" s="2" t="s">
        <v>42</v>
      </c>
      <c r="AJ3" s="2" t="s">
        <v>43</v>
      </c>
      <c r="AK3" s="2" t="s">
        <v>44</v>
      </c>
      <c r="AL3" s="2" t="s">
        <v>45</v>
      </c>
      <c r="AM3" s="2" t="s">
        <v>46</v>
      </c>
      <c r="AN3" s="2" t="s">
        <v>47</v>
      </c>
      <c r="AO3" s="2" t="s">
        <v>48</v>
      </c>
      <c r="AP3" s="2" t="s">
        <v>49</v>
      </c>
      <c r="AQ3" s="2" t="s">
        <v>50</v>
      </c>
      <c r="AR3" s="2" t="s">
        <v>51</v>
      </c>
      <c r="AS3" s="2" t="s">
        <v>52</v>
      </c>
      <c r="AT3" s="2" t="s">
        <v>53</v>
      </c>
      <c r="AU3" s="2" t="s">
        <v>54</v>
      </c>
      <c r="AV3" s="2" t="s">
        <v>83</v>
      </c>
      <c r="AW3" s="2" t="s">
        <v>120</v>
      </c>
      <c r="AX3" s="2" t="s">
        <v>57</v>
      </c>
      <c r="AY3" s="2" t="s">
        <v>58</v>
      </c>
      <c r="AZ3" s="2" t="s">
        <v>59</v>
      </c>
      <c r="BA3" s="2" t="s">
        <v>60</v>
      </c>
      <c r="BB3" s="2" t="s">
        <v>121</v>
      </c>
      <c r="BC3" s="2" t="s">
        <v>117</v>
      </c>
      <c r="BD3" s="64" t="s">
        <v>127</v>
      </c>
      <c r="BE3" s="5" t="s">
        <v>79</v>
      </c>
      <c r="BF3" s="5" t="s">
        <v>78</v>
      </c>
      <c r="BG3" s="5" t="s">
        <v>77</v>
      </c>
      <c r="BH3" s="5" t="s">
        <v>76</v>
      </c>
      <c r="BI3" s="5" t="s">
        <v>4</v>
      </c>
      <c r="BJ3" s="5" t="s">
        <v>5</v>
      </c>
      <c r="BK3" s="5" t="s">
        <v>74</v>
      </c>
      <c r="BL3" s="5" t="s">
        <v>75</v>
      </c>
      <c r="BM3" s="5" t="s">
        <v>81</v>
      </c>
      <c r="BN3" s="5" t="s">
        <v>73</v>
      </c>
      <c r="BO3" s="5" t="s">
        <v>72</v>
      </c>
    </row>
    <row r="4" spans="1:67">
      <c r="A4">
        <v>1</v>
      </c>
      <c r="B4" s="4" t="str">
        <f>IF(Invoerbestand!B4=0,"",VLOOKUP(Invoerbestand!B4,Afdelingen!A:B,2,FALSE))</f>
        <v/>
      </c>
      <c r="C4" s="4" t="str">
        <f>IF(Invoerbestand!C4=0,"",VLOOKUP(Invoerbestand!C4,codering!A:B,2,FALSE))</f>
        <v/>
      </c>
      <c r="D4" s="4" t="str">
        <f>IF(Invoerbestand!D4=0,"",VLOOKUP(Invoerbestand!D4,codering!D:E,2,FALSE))</f>
        <v/>
      </c>
      <c r="E4" s="4" t="str">
        <f>IF(Invoerbestand!E4=0,"",VLOOKUP(Invoerbestand!E4,codering!G:H,2,FALSE))</f>
        <v/>
      </c>
      <c r="F4" s="4" t="str">
        <f>IF(Invoerbestand!F4=0,"",VLOOKUP(Invoerbestand!F4,codering!J:K,2,FALSE))</f>
        <v/>
      </c>
      <c r="G4" s="4" t="str">
        <f>IF(Invoerbestand!G4=0,"",VLOOKUP(Invoerbestand!G4,codering!M:N,2,FALSE))</f>
        <v/>
      </c>
      <c r="H4" s="4" t="str">
        <f>IF(Invoerbestand!H4=0,"",IF(Invoerbestand!H4=99,"",Invoerbestand!H4))</f>
        <v/>
      </c>
      <c r="I4" s="4" t="str">
        <f>IF(Invoerbestand!I4=0,"",IF(Invoerbestand!I4=99,"",Invoerbestand!I4))</f>
        <v/>
      </c>
      <c r="J4" s="4" t="str">
        <f>IF(Invoerbestand!J4=0,"",IF(Invoerbestand!J4=99,"",Invoerbestand!J4))</f>
        <v/>
      </c>
      <c r="K4" s="4" t="str">
        <f>IF(Invoerbestand!K4=0,"",IF(Invoerbestand!K4=99,"",Invoerbestand!K4))</f>
        <v/>
      </c>
      <c r="L4" s="4" t="str">
        <f>IF(Invoerbestand!L4=0,"",IF(Invoerbestand!L4=99,"",Invoerbestand!L4))</f>
        <v/>
      </c>
      <c r="M4" s="4" t="str">
        <f>IF(Invoerbestand!M4=0,"",IF(Invoerbestand!M4=99,"",Invoerbestand!M4))</f>
        <v/>
      </c>
      <c r="N4" s="4" t="str">
        <f>IF(Invoerbestand!N4=0,"",IF(Invoerbestand!N4=99,"",Invoerbestand!N4))</f>
        <v/>
      </c>
      <c r="O4" s="4" t="str">
        <f>IF(Invoerbestand!O4=0,"",IF(Invoerbestand!O4=99,"",Invoerbestand!O4))</f>
        <v/>
      </c>
      <c r="P4" s="4" t="str">
        <f>IF(Invoerbestand!P4=0,"",IF(Invoerbestand!P4=99,"",Invoerbestand!P4))</f>
        <v/>
      </c>
      <c r="Q4" s="4" t="str">
        <f>IF(Invoerbestand!Q4=0,"",IF(Invoerbestand!Q4=99,"",Invoerbestand!Q4))</f>
        <v/>
      </c>
      <c r="R4" s="4" t="str">
        <f>IF(Invoerbestand!R4=0,"",IF(Invoerbestand!R4=99,"",Invoerbestand!R4))</f>
        <v/>
      </c>
      <c r="S4" s="4" t="str">
        <f>IF(Invoerbestand!S4=0,"",IF(Invoerbestand!S4=99,"",Invoerbestand!S4))</f>
        <v/>
      </c>
      <c r="T4" s="4" t="str">
        <f>IF(Invoerbestand!T4=0,"",IF(Invoerbestand!T4=99,"",Invoerbestand!T4))</f>
        <v/>
      </c>
      <c r="U4" s="4" t="str">
        <f>IF(Invoerbestand!U4=0,"",IF(Invoerbestand!U4=99,"",Invoerbestand!U4))</f>
        <v/>
      </c>
      <c r="V4" s="4" t="str">
        <f>IF(Invoerbestand!V4=0,"",IF(Invoerbestand!V4=99,"",Invoerbestand!V4))</f>
        <v/>
      </c>
      <c r="W4" s="4" t="str">
        <f>IF(Invoerbestand!W4=0,"",IF(Invoerbestand!W4=99,"",Invoerbestand!W4))</f>
        <v/>
      </c>
      <c r="X4" s="4" t="str">
        <f>IF(Invoerbestand!X4=0,"",IF(Invoerbestand!X4=99,"",Invoerbestand!X4))</f>
        <v/>
      </c>
      <c r="Y4" s="4" t="str">
        <f>IF(Invoerbestand!Y4=0,"",IF(Invoerbestand!Y4=99,"",Invoerbestand!Y4))</f>
        <v/>
      </c>
      <c r="Z4" s="4" t="str">
        <f>IF(Invoerbestand!Z4=0,"",IF(Invoerbestand!Z4=99,"",Invoerbestand!Z4))</f>
        <v/>
      </c>
      <c r="AA4" s="4" t="str">
        <f>IF(Invoerbestand!AA4=0,"",IF(Invoerbestand!AA4=99,"",6-Invoerbestand!AA4))</f>
        <v/>
      </c>
      <c r="AB4" s="4" t="str">
        <f>IF(Invoerbestand!AB4=0,"",IF(Invoerbestand!AB4=99,"",Invoerbestand!AB4))</f>
        <v/>
      </c>
      <c r="AC4" s="4" t="str">
        <f>IF(Invoerbestand!AC4=0,"",IF(Invoerbestand!AC4=99,"",6-Invoerbestand!AC4))</f>
        <v/>
      </c>
      <c r="AD4" s="4" t="str">
        <f>IF(Invoerbestand!AD4=0,"",IF(Invoerbestand!AD4=99,"",6-Invoerbestand!AD4))</f>
        <v/>
      </c>
      <c r="AE4" s="4" t="str">
        <f>IF(Invoerbestand!AE4=0,"",IF(Invoerbestand!AE4=99,"",Invoerbestand!AE4))</f>
        <v/>
      </c>
      <c r="AF4" s="4" t="str">
        <f>IF(Invoerbestand!AF4=0,"",IF(Invoerbestand!AF4=99,"",Invoerbestand!AF4))</f>
        <v/>
      </c>
      <c r="AG4" s="4" t="str">
        <f>IF(Invoerbestand!AG4=0,"",IF(Invoerbestand!AG4=99,"",Invoerbestand!AG4))</f>
        <v/>
      </c>
      <c r="AH4" s="4" t="str">
        <f>IF(Invoerbestand!AH4=0,"",IF(Invoerbestand!AH4=99,"",Invoerbestand!AH4))</f>
        <v/>
      </c>
      <c r="AI4" s="4" t="str">
        <f>IF(Invoerbestand!AI4=0,"",IF(Invoerbestand!AI4=99,"",Invoerbestand!AI4))</f>
        <v/>
      </c>
      <c r="AJ4" s="4" t="str">
        <f>IF(Invoerbestand!AJ4=0,"",IF(Invoerbestand!AJ4=99,"",Invoerbestand!AJ4))</f>
        <v/>
      </c>
      <c r="AK4" s="4" t="str">
        <f>IF(Invoerbestand!AK4=0,"",IF(Invoerbestand!AK4=99,"",Invoerbestand!AK4))</f>
        <v/>
      </c>
      <c r="AL4" s="4" t="str">
        <f>IF(Invoerbestand!AL4=0,"",IF(Invoerbestand!AL4=99,"",Invoerbestand!AL4))</f>
        <v/>
      </c>
      <c r="AM4" s="4" t="str">
        <f>IF(Invoerbestand!AM4=0,"",IF(Invoerbestand!AM4=99,"",Invoerbestand!AM4))</f>
        <v/>
      </c>
      <c r="AN4" s="4" t="str">
        <f>IF(Invoerbestand!AN4=0,"",IF(Invoerbestand!AN4=99,"",Invoerbestand!AN4))</f>
        <v/>
      </c>
      <c r="AO4" s="4" t="str">
        <f>IF(Invoerbestand!AO4=0,"",IF(Invoerbestand!AO4=99,"",Invoerbestand!AO4))</f>
        <v/>
      </c>
      <c r="AP4" s="4" t="str">
        <f>IF(Invoerbestand!AP4=0,"",IF(Invoerbestand!AP4=99,"",Invoerbestand!AP4))</f>
        <v/>
      </c>
      <c r="AQ4" s="4" t="str">
        <f>IF(Invoerbestand!AQ4=0,"",IF(Invoerbestand!AQ4=99,"",Invoerbestand!AQ4))</f>
        <v/>
      </c>
      <c r="AR4" s="4" t="str">
        <f>IF(Invoerbestand!AR4=0,"",IF(Invoerbestand!AR4=99,"",Invoerbestand!AR4))</f>
        <v/>
      </c>
      <c r="AS4" s="4" t="str">
        <f>IF(Invoerbestand!AS4=0,"",IF(Invoerbestand!AS4=99,"",Invoerbestand!AS4))</f>
        <v/>
      </c>
      <c r="AT4" s="4" t="str">
        <f>IF(Invoerbestand!AT4=0,"",IF(Invoerbestand!AT4=99,"",Invoerbestand!AT4))</f>
        <v/>
      </c>
      <c r="AU4" s="4" t="str">
        <f>IF(Invoerbestand!AU4=0,"",IF(Invoerbestand!AU4=99,"",Invoerbestand!AU4))</f>
        <v/>
      </c>
      <c r="AV4" s="4" t="str">
        <f>IF(Invoerbestand!AV4=0,"",IF(Invoerbestand!AV4=99,"",6-Invoerbestand!AV4))</f>
        <v/>
      </c>
      <c r="AW4" s="4" t="str">
        <f>IF(Invoerbestand!AW4=0,"",IF(Invoerbestand!AW4=99,"",6-Invoerbestand!AW4))</f>
        <v/>
      </c>
      <c r="AX4" s="4" t="str">
        <f>IF(Invoerbestand!AX4=0,"",IF(Invoerbestand!AX4=99,"",Invoerbestand!AX4))</f>
        <v/>
      </c>
      <c r="AY4" s="4" t="str">
        <f>IF(Invoerbestand!AY4=0,"",IF(Invoerbestand!AY4=99,"",Invoerbestand!AY4))</f>
        <v/>
      </c>
      <c r="AZ4" s="4" t="str">
        <f>IF(Invoerbestand!AZ4=0,"",IF(Invoerbestand!AZ4=99,"",Invoerbestand!AZ4))</f>
        <v/>
      </c>
      <c r="BA4" s="4" t="str">
        <f>IF(Invoerbestand!BA4=0,"",IF(Invoerbestand!BA4=99,"",Invoerbestand!BA4))</f>
        <v/>
      </c>
      <c r="BB4" s="4" t="str">
        <f>IF(Invoerbestand!BB4=0,"",VLOOKUP(Invoerbestand!BB4,codering!P:Q,2,FALSE))</f>
        <v/>
      </c>
      <c r="BC4" s="18" t="str">
        <f>IF(Invoerbestand!BC4=0,"",VLOOKUP(Invoerbestand!BC4,codering!S:T,2,FALSE))</f>
        <v/>
      </c>
      <c r="BD4" s="55" t="str">
        <f>IF(COUNT(H4:J4)&gt;2,AVERAGE(H4:J4),"")</f>
        <v/>
      </c>
      <c r="BE4" s="56" t="str">
        <f>IF(COUNT(K4:O4)&gt;4,AVERAGE(K4:O4),"")</f>
        <v/>
      </c>
      <c r="BF4" s="56" t="str">
        <f>IF(COUNT(P4:Q4)&gt;1,AVERAGE(P4:Q4),"")</f>
        <v/>
      </c>
      <c r="BG4" s="56" t="str">
        <f>IF(COUNT(R4:V4)&gt;4,AVERAGE(R4:V4),"")</f>
        <v/>
      </c>
      <c r="BH4" s="56" t="str">
        <f>IF(COUNT(W4:AA4)&gt;4,AVERAGE(W4:AA4),"")</f>
        <v/>
      </c>
      <c r="BI4" s="56" t="str">
        <f>IF(COUNT(AB4:AG4)&gt;5,AVERAGE(AB4:AG4),"")</f>
        <v/>
      </c>
      <c r="BJ4" s="56" t="str">
        <f>IF(COUNT(AH4:AM4)&gt;5,AVERAGE(AH4:AM4),"")</f>
        <v/>
      </c>
      <c r="BK4" s="56" t="str">
        <f>IF(COUNT(AN4,AQ4)&gt;1,AVERAGE(AN4,AQ4),"")</f>
        <v/>
      </c>
      <c r="BL4" s="56" t="str">
        <f>IF(COUNT(AO4:AP4)&gt;1,AVERAGE(AO4:AP4),"")</f>
        <v/>
      </c>
      <c r="BM4" s="56" t="str">
        <f>IF(COUNT(AR4:AU4)&gt;3,AVERAGE(AR4:AU4),"")</f>
        <v/>
      </c>
      <c r="BN4" s="56" t="str">
        <f>IF(COUNT(AV4:AW4)&gt;1,AVERAGE(AV4:AW4),"")</f>
        <v/>
      </c>
      <c r="BO4" s="57" t="str">
        <f>IF(COUNT(AX4:BA4)&gt;3,AVERAGE(AX4:BA4),"")</f>
        <v/>
      </c>
    </row>
    <row r="5" spans="1:67">
      <c r="A5">
        <v>2</v>
      </c>
      <c r="B5" s="4" t="str">
        <f>IF(Invoerbestand!B5=0,"",VLOOKUP(Invoerbestand!B5,Afdelingen!A:B,2,FALSE))</f>
        <v/>
      </c>
      <c r="C5" s="4" t="str">
        <f>IF(Invoerbestand!C5=0,"",VLOOKUP(Invoerbestand!C5,codering!A:B,2,FALSE))</f>
        <v/>
      </c>
      <c r="D5" s="4" t="str">
        <f>IF(Invoerbestand!D5=0,"",VLOOKUP(Invoerbestand!D5,codering!D:E,2,FALSE))</f>
        <v/>
      </c>
      <c r="E5" s="4" t="str">
        <f>IF(Invoerbestand!E5=0,"",VLOOKUP(Invoerbestand!E5,codering!G:H,2,FALSE))</f>
        <v/>
      </c>
      <c r="F5" s="4" t="str">
        <f>IF(Invoerbestand!F5=0,"",VLOOKUP(Invoerbestand!F5,codering!J:K,2,FALSE))</f>
        <v/>
      </c>
      <c r="G5" s="4" t="str">
        <f>IF(Invoerbestand!G5=0,"",VLOOKUP(Invoerbestand!G5,codering!M:N,2,FALSE))</f>
        <v/>
      </c>
      <c r="H5" s="4" t="str">
        <f>IF(Invoerbestand!H5=0,"",IF(Invoerbestand!H5=99,"",Invoerbestand!H5))</f>
        <v/>
      </c>
      <c r="I5" s="4" t="str">
        <f>IF(Invoerbestand!I5=0,"",IF(Invoerbestand!I5=99,"",Invoerbestand!I5))</f>
        <v/>
      </c>
      <c r="J5" s="4" t="str">
        <f>IF(Invoerbestand!J5=0,"",IF(Invoerbestand!J5=99,"",Invoerbestand!J5))</f>
        <v/>
      </c>
      <c r="K5" s="4" t="str">
        <f>IF(Invoerbestand!K5=0,"",IF(Invoerbestand!K5=99,"",Invoerbestand!K5))</f>
        <v/>
      </c>
      <c r="L5" s="4" t="str">
        <f>IF(Invoerbestand!L5=0,"",IF(Invoerbestand!L5=99,"",Invoerbestand!L5))</f>
        <v/>
      </c>
      <c r="M5" s="4" t="str">
        <f>IF(Invoerbestand!M5=0,"",IF(Invoerbestand!M5=99,"",Invoerbestand!M5))</f>
        <v/>
      </c>
      <c r="N5" s="4" t="str">
        <f>IF(Invoerbestand!N5=0,"",IF(Invoerbestand!N5=99,"",Invoerbestand!N5))</f>
        <v/>
      </c>
      <c r="O5" s="4" t="str">
        <f>IF(Invoerbestand!O5=0,"",IF(Invoerbestand!O5=99,"",Invoerbestand!O5))</f>
        <v/>
      </c>
      <c r="P5" s="4" t="str">
        <f>IF(Invoerbestand!P5=0,"",IF(Invoerbestand!P5=99,"",Invoerbestand!P5))</f>
        <v/>
      </c>
      <c r="Q5" s="4" t="str">
        <f>IF(Invoerbestand!Q5=0,"",IF(Invoerbestand!Q5=99,"",Invoerbestand!Q5))</f>
        <v/>
      </c>
      <c r="R5" s="4" t="str">
        <f>IF(Invoerbestand!R5=0,"",IF(Invoerbestand!R5=99,"",Invoerbestand!R5))</f>
        <v/>
      </c>
      <c r="S5" s="4" t="str">
        <f>IF(Invoerbestand!S5=0,"",IF(Invoerbestand!S5=99,"",Invoerbestand!S5))</f>
        <v/>
      </c>
      <c r="T5" s="4" t="str">
        <f>IF(Invoerbestand!T5=0,"",IF(Invoerbestand!T5=99,"",Invoerbestand!T5))</f>
        <v/>
      </c>
      <c r="U5" s="4" t="str">
        <f>IF(Invoerbestand!U5=0,"",IF(Invoerbestand!U5=99,"",Invoerbestand!U5))</f>
        <v/>
      </c>
      <c r="V5" s="4" t="str">
        <f>IF(Invoerbestand!V5=0,"",IF(Invoerbestand!V5=99,"",Invoerbestand!V5))</f>
        <v/>
      </c>
      <c r="W5" s="4" t="str">
        <f>IF(Invoerbestand!W5=0,"",IF(Invoerbestand!W5=99,"",Invoerbestand!W5))</f>
        <v/>
      </c>
      <c r="X5" s="4" t="str">
        <f>IF(Invoerbestand!X5=0,"",IF(Invoerbestand!X5=99,"",Invoerbestand!X5))</f>
        <v/>
      </c>
      <c r="Y5" s="4" t="str">
        <f>IF(Invoerbestand!Y5=0,"",IF(Invoerbestand!Y5=99,"",Invoerbestand!Y5))</f>
        <v/>
      </c>
      <c r="Z5" s="4" t="str">
        <f>IF(Invoerbestand!Z5=0,"",IF(Invoerbestand!Z5=99,"",Invoerbestand!Z5))</f>
        <v/>
      </c>
      <c r="AA5" s="4" t="str">
        <f>IF(Invoerbestand!AA5=0,"",IF(Invoerbestand!AA5=99,"",6-Invoerbestand!AA5))</f>
        <v/>
      </c>
      <c r="AB5" s="4" t="str">
        <f>IF(Invoerbestand!AB5=0,"",IF(Invoerbestand!AB5=99,"",Invoerbestand!AB5))</f>
        <v/>
      </c>
      <c r="AC5" s="4" t="str">
        <f>IF(Invoerbestand!AC5=0,"",IF(Invoerbestand!AC5=99,"",6-Invoerbestand!AC5))</f>
        <v/>
      </c>
      <c r="AD5" s="4" t="str">
        <f>IF(Invoerbestand!AD5=0,"",IF(Invoerbestand!AD5=99,"",6-Invoerbestand!AD5))</f>
        <v/>
      </c>
      <c r="AE5" s="4" t="str">
        <f>IF(Invoerbestand!AE5=0,"",IF(Invoerbestand!AE5=99,"",Invoerbestand!AE5))</f>
        <v/>
      </c>
      <c r="AF5" s="4" t="str">
        <f>IF(Invoerbestand!AF5=0,"",IF(Invoerbestand!AF5=99,"",Invoerbestand!AF5))</f>
        <v/>
      </c>
      <c r="AG5" s="4" t="str">
        <f>IF(Invoerbestand!AG5=0,"",IF(Invoerbestand!AG5=99,"",Invoerbestand!AG5))</f>
        <v/>
      </c>
      <c r="AH5" s="4" t="str">
        <f>IF(Invoerbestand!AH5=0,"",IF(Invoerbestand!AH5=99,"",Invoerbestand!AH5))</f>
        <v/>
      </c>
      <c r="AI5" s="4" t="str">
        <f>IF(Invoerbestand!AI5=0,"",IF(Invoerbestand!AI5=99,"",Invoerbestand!AI5))</f>
        <v/>
      </c>
      <c r="AJ5" s="4" t="str">
        <f>IF(Invoerbestand!AJ5=0,"",IF(Invoerbestand!AJ5=99,"",Invoerbestand!AJ5))</f>
        <v/>
      </c>
      <c r="AK5" s="4" t="str">
        <f>IF(Invoerbestand!AK5=0,"",IF(Invoerbestand!AK5=99,"",Invoerbestand!AK5))</f>
        <v/>
      </c>
      <c r="AL5" s="4" t="str">
        <f>IF(Invoerbestand!AL5=0,"",IF(Invoerbestand!AL5=99,"",Invoerbestand!AL5))</f>
        <v/>
      </c>
      <c r="AM5" s="4" t="str">
        <f>IF(Invoerbestand!AM5=0,"",IF(Invoerbestand!AM5=99,"",Invoerbestand!AM5))</f>
        <v/>
      </c>
      <c r="AN5" s="4" t="str">
        <f>IF(Invoerbestand!AN5=0,"",IF(Invoerbestand!AN5=99,"",Invoerbestand!AN5))</f>
        <v/>
      </c>
      <c r="AO5" s="4" t="str">
        <f>IF(Invoerbestand!AO5=0,"",IF(Invoerbestand!AO5=99,"",Invoerbestand!AO5))</f>
        <v/>
      </c>
      <c r="AP5" s="4" t="str">
        <f>IF(Invoerbestand!AP5=0,"",IF(Invoerbestand!AP5=99,"",Invoerbestand!AP5))</f>
        <v/>
      </c>
      <c r="AQ5" s="4" t="str">
        <f>IF(Invoerbestand!AQ5=0,"",IF(Invoerbestand!AQ5=99,"",Invoerbestand!AQ5))</f>
        <v/>
      </c>
      <c r="AR5" s="4" t="str">
        <f>IF(Invoerbestand!AR5=0,"",IF(Invoerbestand!AR5=99,"",Invoerbestand!AR5))</f>
        <v/>
      </c>
      <c r="AS5" s="4" t="str">
        <f>IF(Invoerbestand!AS5=0,"",IF(Invoerbestand!AS5=99,"",Invoerbestand!AS5))</f>
        <v/>
      </c>
      <c r="AT5" s="4" t="str">
        <f>IF(Invoerbestand!AT5=0,"",IF(Invoerbestand!AT5=99,"",Invoerbestand!AT5))</f>
        <v/>
      </c>
      <c r="AU5" s="4" t="str">
        <f>IF(Invoerbestand!AU5=0,"",IF(Invoerbestand!AU5=99,"",Invoerbestand!AU5))</f>
        <v/>
      </c>
      <c r="AV5" s="4" t="str">
        <f>IF(Invoerbestand!AV5=0,"",IF(Invoerbestand!AV5=99,"",6-Invoerbestand!AV5))</f>
        <v/>
      </c>
      <c r="AW5" s="4" t="str">
        <f>IF(Invoerbestand!AW5=0,"",IF(Invoerbestand!AW5=99,"",6-Invoerbestand!AW5))</f>
        <v/>
      </c>
      <c r="AX5" s="4" t="str">
        <f>IF(Invoerbestand!AX5=0,"",IF(Invoerbestand!AX5=99,"",Invoerbestand!AX5))</f>
        <v/>
      </c>
      <c r="AY5" s="4" t="str">
        <f>IF(Invoerbestand!AY5=0,"",IF(Invoerbestand!AY5=99,"",Invoerbestand!AY5))</f>
        <v/>
      </c>
      <c r="AZ5" s="4" t="str">
        <f>IF(Invoerbestand!AZ5=0,"",IF(Invoerbestand!AZ5=99,"",Invoerbestand!AZ5))</f>
        <v/>
      </c>
      <c r="BA5" s="4" t="str">
        <f>IF(Invoerbestand!BA5=0,"",IF(Invoerbestand!BA5=99,"",Invoerbestand!BA5))</f>
        <v/>
      </c>
      <c r="BB5" s="4" t="str">
        <f>IF(Invoerbestand!BB5=0,"",VLOOKUP(Invoerbestand!BB5,codering!P:Q,2,FALSE))</f>
        <v/>
      </c>
      <c r="BC5" s="18" t="str">
        <f>IF(Invoerbestand!BC5=0,"",VLOOKUP(Invoerbestand!BC5,codering!S:T,2,FALSE))</f>
        <v/>
      </c>
      <c r="BD5" s="58" t="str">
        <f t="shared" ref="BD5:BD53" si="0">IF(COUNT(H5:J5)&gt;2,AVERAGE(H5:J5),"")</f>
        <v/>
      </c>
      <c r="BE5" s="19" t="str">
        <f t="shared" ref="BE5:BE53" si="1">IF(COUNT(K5:O5)&gt;4,AVERAGE(K5:O5),"")</f>
        <v/>
      </c>
      <c r="BF5" s="19" t="str">
        <f t="shared" ref="BF5:BF53" si="2">IF(COUNT(P5:Q5)&gt;1,AVERAGE(P5:Q5),"")</f>
        <v/>
      </c>
      <c r="BG5" s="19" t="str">
        <f t="shared" ref="BG5:BG53" si="3">IF(COUNT(R5:V5)&gt;4,AVERAGE(R5:V5),"")</f>
        <v/>
      </c>
      <c r="BH5" s="19" t="str">
        <f t="shared" ref="BH5:BH53" si="4">IF(COUNT(W5:AA5)&gt;4,AVERAGE(W5:AA5),"")</f>
        <v/>
      </c>
      <c r="BI5" s="19" t="str">
        <f t="shared" ref="BI5:BI53" si="5">IF(COUNT(AB5:AG5)&gt;5,AVERAGE(AB5:AG5),"")</f>
        <v/>
      </c>
      <c r="BJ5" s="19" t="str">
        <f t="shared" ref="BJ5:BJ53" si="6">IF(COUNT(AH5:AM5)&gt;5,AVERAGE(AH5:AM5),"")</f>
        <v/>
      </c>
      <c r="BK5" s="19" t="str">
        <f t="shared" ref="BK5:BK53" si="7">IF(COUNT(AN5,AQ5)&gt;1,AVERAGE(AN5,AQ5),"")</f>
        <v/>
      </c>
      <c r="BL5" s="19" t="str">
        <f t="shared" ref="BL5:BL53" si="8">IF(COUNT(AO5:AP5)&gt;1,AVERAGE(AO5:AP5),"")</f>
        <v/>
      </c>
      <c r="BM5" s="19" t="str">
        <f t="shared" ref="BM5:BM53" si="9">IF(COUNT(AR5:AU5)&gt;3,AVERAGE(AR5:AU5),"")</f>
        <v/>
      </c>
      <c r="BN5" s="19" t="str">
        <f t="shared" ref="BN5:BN53" si="10">IF(COUNT(AV5:AW5)&gt;1,AVERAGE(AV5:AW5),"")</f>
        <v/>
      </c>
      <c r="BO5" s="59" t="str">
        <f t="shared" ref="BO5:BO53" si="11">IF(COUNT(AX5:BA5)&gt;3,AVERAGE(AX5:BA5),"")</f>
        <v/>
      </c>
    </row>
    <row r="6" spans="1:67">
      <c r="A6">
        <v>3</v>
      </c>
      <c r="B6" s="4" t="str">
        <f>IF(Invoerbestand!B6=0,"",VLOOKUP(Invoerbestand!B6,Afdelingen!A:B,2,FALSE))</f>
        <v/>
      </c>
      <c r="C6" s="4" t="str">
        <f>IF(Invoerbestand!C6=0,"",VLOOKUP(Invoerbestand!C6,codering!A:B,2,FALSE))</f>
        <v/>
      </c>
      <c r="D6" s="4" t="str">
        <f>IF(Invoerbestand!D6=0,"",VLOOKUP(Invoerbestand!D6,codering!D:E,2,FALSE))</f>
        <v/>
      </c>
      <c r="E6" s="4" t="str">
        <f>IF(Invoerbestand!E6=0,"",VLOOKUP(Invoerbestand!E6,codering!G:H,2,FALSE))</f>
        <v/>
      </c>
      <c r="F6" s="4" t="str">
        <f>IF(Invoerbestand!F6=0,"",VLOOKUP(Invoerbestand!F6,codering!J:K,2,FALSE))</f>
        <v/>
      </c>
      <c r="G6" s="4" t="str">
        <f>IF(Invoerbestand!G6=0,"",VLOOKUP(Invoerbestand!G6,codering!M:N,2,FALSE))</f>
        <v/>
      </c>
      <c r="H6" s="4" t="str">
        <f>IF(Invoerbestand!H6=0,"",IF(Invoerbestand!H6=99,"",Invoerbestand!H6))</f>
        <v/>
      </c>
      <c r="I6" s="4" t="str">
        <f>IF(Invoerbestand!I6=0,"",IF(Invoerbestand!I6=99,"",Invoerbestand!I6))</f>
        <v/>
      </c>
      <c r="J6" s="4" t="str">
        <f>IF(Invoerbestand!J6=0,"",IF(Invoerbestand!J6=99,"",Invoerbestand!J6))</f>
        <v/>
      </c>
      <c r="K6" s="4" t="str">
        <f>IF(Invoerbestand!K6=0,"",IF(Invoerbestand!K6=99,"",Invoerbestand!K6))</f>
        <v/>
      </c>
      <c r="L6" s="4" t="str">
        <f>IF(Invoerbestand!L6=0,"",IF(Invoerbestand!L6=99,"",Invoerbestand!L6))</f>
        <v/>
      </c>
      <c r="M6" s="4" t="str">
        <f>IF(Invoerbestand!M6=0,"",IF(Invoerbestand!M6=99,"",Invoerbestand!M6))</f>
        <v/>
      </c>
      <c r="N6" s="4" t="str">
        <f>IF(Invoerbestand!N6=0,"",IF(Invoerbestand!N6=99,"",Invoerbestand!N6))</f>
        <v/>
      </c>
      <c r="O6" s="4" t="str">
        <f>IF(Invoerbestand!O6=0,"",IF(Invoerbestand!O6=99,"",Invoerbestand!O6))</f>
        <v/>
      </c>
      <c r="P6" s="4" t="str">
        <f>IF(Invoerbestand!P6=0,"",IF(Invoerbestand!P6=99,"",Invoerbestand!P6))</f>
        <v/>
      </c>
      <c r="Q6" s="4" t="str">
        <f>IF(Invoerbestand!Q6=0,"",IF(Invoerbestand!Q6=99,"",Invoerbestand!Q6))</f>
        <v/>
      </c>
      <c r="R6" s="4" t="str">
        <f>IF(Invoerbestand!R6=0,"",IF(Invoerbestand!R6=99,"",Invoerbestand!R6))</f>
        <v/>
      </c>
      <c r="S6" s="4" t="str">
        <f>IF(Invoerbestand!S6=0,"",IF(Invoerbestand!S6=99,"",Invoerbestand!S6))</f>
        <v/>
      </c>
      <c r="T6" s="4" t="str">
        <f>IF(Invoerbestand!T6=0,"",IF(Invoerbestand!T6=99,"",Invoerbestand!T6))</f>
        <v/>
      </c>
      <c r="U6" s="4" t="str">
        <f>IF(Invoerbestand!U6=0,"",IF(Invoerbestand!U6=99,"",Invoerbestand!U6))</f>
        <v/>
      </c>
      <c r="V6" s="4" t="str">
        <f>IF(Invoerbestand!V6=0,"",IF(Invoerbestand!V6=99,"",Invoerbestand!V6))</f>
        <v/>
      </c>
      <c r="W6" s="4" t="str">
        <f>IF(Invoerbestand!W6=0,"",IF(Invoerbestand!W6=99,"",Invoerbestand!W6))</f>
        <v/>
      </c>
      <c r="X6" s="4" t="str">
        <f>IF(Invoerbestand!X6=0,"",IF(Invoerbestand!X6=99,"",Invoerbestand!X6))</f>
        <v/>
      </c>
      <c r="Y6" s="4" t="str">
        <f>IF(Invoerbestand!Y6=0,"",IF(Invoerbestand!Y6=99,"",Invoerbestand!Y6))</f>
        <v/>
      </c>
      <c r="Z6" s="4" t="str">
        <f>IF(Invoerbestand!Z6=0,"",IF(Invoerbestand!Z6=99,"",Invoerbestand!Z6))</f>
        <v/>
      </c>
      <c r="AA6" s="4" t="str">
        <f>IF(Invoerbestand!AA6=0,"",IF(Invoerbestand!AA6=99,"",6-Invoerbestand!AA6))</f>
        <v/>
      </c>
      <c r="AB6" s="4" t="str">
        <f>IF(Invoerbestand!AB6=0,"",IF(Invoerbestand!AB6=99,"",Invoerbestand!AB6))</f>
        <v/>
      </c>
      <c r="AC6" s="4" t="str">
        <f>IF(Invoerbestand!AC6=0,"",IF(Invoerbestand!AC6=99,"",6-Invoerbestand!AC6))</f>
        <v/>
      </c>
      <c r="AD6" s="4" t="str">
        <f>IF(Invoerbestand!AD6=0,"",IF(Invoerbestand!AD6=99,"",6-Invoerbestand!AD6))</f>
        <v/>
      </c>
      <c r="AE6" s="4" t="str">
        <f>IF(Invoerbestand!AE6=0,"",IF(Invoerbestand!AE6=99,"",Invoerbestand!AE6))</f>
        <v/>
      </c>
      <c r="AF6" s="4" t="str">
        <f>IF(Invoerbestand!AF6=0,"",IF(Invoerbestand!AF6=99,"",Invoerbestand!AF6))</f>
        <v/>
      </c>
      <c r="AG6" s="4" t="str">
        <f>IF(Invoerbestand!AG6=0,"",IF(Invoerbestand!AG6=99,"",Invoerbestand!AG6))</f>
        <v/>
      </c>
      <c r="AH6" s="4" t="str">
        <f>IF(Invoerbestand!AH6=0,"",IF(Invoerbestand!AH6=99,"",Invoerbestand!AH6))</f>
        <v/>
      </c>
      <c r="AI6" s="4" t="str">
        <f>IF(Invoerbestand!AI6=0,"",IF(Invoerbestand!AI6=99,"",Invoerbestand!AI6))</f>
        <v/>
      </c>
      <c r="AJ6" s="4" t="str">
        <f>IF(Invoerbestand!AJ6=0,"",IF(Invoerbestand!AJ6=99,"",Invoerbestand!AJ6))</f>
        <v/>
      </c>
      <c r="AK6" s="4" t="str">
        <f>IF(Invoerbestand!AK6=0,"",IF(Invoerbestand!AK6=99,"",Invoerbestand!AK6))</f>
        <v/>
      </c>
      <c r="AL6" s="4" t="str">
        <f>IF(Invoerbestand!AL6=0,"",IF(Invoerbestand!AL6=99,"",Invoerbestand!AL6))</f>
        <v/>
      </c>
      <c r="AM6" s="4" t="str">
        <f>IF(Invoerbestand!AM6=0,"",IF(Invoerbestand!AM6=99,"",Invoerbestand!AM6))</f>
        <v/>
      </c>
      <c r="AN6" s="4" t="str">
        <f>IF(Invoerbestand!AN6=0,"",IF(Invoerbestand!AN6=99,"",Invoerbestand!AN6))</f>
        <v/>
      </c>
      <c r="AO6" s="4" t="str">
        <f>IF(Invoerbestand!AO6=0,"",IF(Invoerbestand!AO6=99,"",Invoerbestand!AO6))</f>
        <v/>
      </c>
      <c r="AP6" s="4" t="str">
        <f>IF(Invoerbestand!AP6=0,"",IF(Invoerbestand!AP6=99,"",Invoerbestand!AP6))</f>
        <v/>
      </c>
      <c r="AQ6" s="4" t="str">
        <f>IF(Invoerbestand!AQ6=0,"",IF(Invoerbestand!AQ6=99,"",Invoerbestand!AQ6))</f>
        <v/>
      </c>
      <c r="AR6" s="4" t="str">
        <f>IF(Invoerbestand!AR6=0,"",IF(Invoerbestand!AR6=99,"",Invoerbestand!AR6))</f>
        <v/>
      </c>
      <c r="AS6" s="4" t="str">
        <f>IF(Invoerbestand!AS6=0,"",IF(Invoerbestand!AS6=99,"",Invoerbestand!AS6))</f>
        <v/>
      </c>
      <c r="AT6" s="4" t="str">
        <f>IF(Invoerbestand!AT6=0,"",IF(Invoerbestand!AT6=99,"",Invoerbestand!AT6))</f>
        <v/>
      </c>
      <c r="AU6" s="4" t="str">
        <f>IF(Invoerbestand!AU6=0,"",IF(Invoerbestand!AU6=99,"",Invoerbestand!AU6))</f>
        <v/>
      </c>
      <c r="AV6" s="4" t="str">
        <f>IF(Invoerbestand!AV6=0,"",IF(Invoerbestand!AV6=99,"",6-Invoerbestand!AV6))</f>
        <v/>
      </c>
      <c r="AW6" s="4" t="str">
        <f>IF(Invoerbestand!AW6=0,"",IF(Invoerbestand!AW6=99,"",6-Invoerbestand!AW6))</f>
        <v/>
      </c>
      <c r="AX6" s="4" t="str">
        <f>IF(Invoerbestand!AX6=0,"",IF(Invoerbestand!AX6=99,"",Invoerbestand!AX6))</f>
        <v/>
      </c>
      <c r="AY6" s="4" t="str">
        <f>IF(Invoerbestand!AY6=0,"",IF(Invoerbestand!AY6=99,"",Invoerbestand!AY6))</f>
        <v/>
      </c>
      <c r="AZ6" s="4" t="str">
        <f>IF(Invoerbestand!AZ6=0,"",IF(Invoerbestand!AZ6=99,"",Invoerbestand!AZ6))</f>
        <v/>
      </c>
      <c r="BA6" s="4" t="str">
        <f>IF(Invoerbestand!BA6=0,"",IF(Invoerbestand!BA6=99,"",Invoerbestand!BA6))</f>
        <v/>
      </c>
      <c r="BB6" s="4" t="str">
        <f>IF(Invoerbestand!BB6=0,"",VLOOKUP(Invoerbestand!BB6,codering!P:Q,2,FALSE))</f>
        <v/>
      </c>
      <c r="BC6" s="18" t="str">
        <f>IF(Invoerbestand!BC6=0,"",VLOOKUP(Invoerbestand!BC6,codering!S:T,2,FALSE))</f>
        <v/>
      </c>
      <c r="BD6" s="58" t="str">
        <f t="shared" si="0"/>
        <v/>
      </c>
      <c r="BE6" s="19" t="str">
        <f t="shared" si="1"/>
        <v/>
      </c>
      <c r="BF6" s="19" t="str">
        <f t="shared" si="2"/>
        <v/>
      </c>
      <c r="BG6" s="19" t="str">
        <f t="shared" si="3"/>
        <v/>
      </c>
      <c r="BH6" s="19" t="str">
        <f t="shared" si="4"/>
        <v/>
      </c>
      <c r="BI6" s="19" t="str">
        <f t="shared" si="5"/>
        <v/>
      </c>
      <c r="BJ6" s="19" t="str">
        <f t="shared" si="6"/>
        <v/>
      </c>
      <c r="BK6" s="19" t="str">
        <f t="shared" si="7"/>
        <v/>
      </c>
      <c r="BL6" s="19" t="str">
        <f t="shared" si="8"/>
        <v/>
      </c>
      <c r="BM6" s="19" t="str">
        <f t="shared" si="9"/>
        <v/>
      </c>
      <c r="BN6" s="19" t="str">
        <f t="shared" si="10"/>
        <v/>
      </c>
      <c r="BO6" s="59" t="str">
        <f t="shared" si="11"/>
        <v/>
      </c>
    </row>
    <row r="7" spans="1:67">
      <c r="A7">
        <v>4</v>
      </c>
      <c r="B7" s="4" t="str">
        <f>IF(Invoerbestand!B7=0,"",VLOOKUP(Invoerbestand!B7,Afdelingen!A:B,2,FALSE))</f>
        <v/>
      </c>
      <c r="C7" s="4" t="str">
        <f>IF(Invoerbestand!C7=0,"",VLOOKUP(Invoerbestand!C7,codering!A:B,2,FALSE))</f>
        <v/>
      </c>
      <c r="D7" s="4" t="str">
        <f>IF(Invoerbestand!D7=0,"",VLOOKUP(Invoerbestand!D7,codering!D:E,2,FALSE))</f>
        <v/>
      </c>
      <c r="E7" s="4" t="str">
        <f>IF(Invoerbestand!E7=0,"",VLOOKUP(Invoerbestand!E7,codering!G:H,2,FALSE))</f>
        <v/>
      </c>
      <c r="F7" s="4" t="str">
        <f>IF(Invoerbestand!F7=0,"",VLOOKUP(Invoerbestand!F7,codering!J:K,2,FALSE))</f>
        <v/>
      </c>
      <c r="G7" s="4" t="str">
        <f>IF(Invoerbestand!G7=0,"",VLOOKUP(Invoerbestand!G7,codering!M:N,2,FALSE))</f>
        <v/>
      </c>
      <c r="H7" s="4" t="str">
        <f>IF(Invoerbestand!H7=0,"",IF(Invoerbestand!H7=99,"",Invoerbestand!H7))</f>
        <v/>
      </c>
      <c r="I7" s="4" t="str">
        <f>IF(Invoerbestand!I7=0,"",IF(Invoerbestand!I7=99,"",Invoerbestand!I7))</f>
        <v/>
      </c>
      <c r="J7" s="4" t="str">
        <f>IF(Invoerbestand!J7=0,"",IF(Invoerbestand!J7=99,"",Invoerbestand!J7))</f>
        <v/>
      </c>
      <c r="K7" s="4" t="str">
        <f>IF(Invoerbestand!K7=0,"",IF(Invoerbestand!K7=99,"",Invoerbestand!K7))</f>
        <v/>
      </c>
      <c r="L7" s="4" t="str">
        <f>IF(Invoerbestand!L7=0,"",IF(Invoerbestand!L7=99,"",Invoerbestand!L7))</f>
        <v/>
      </c>
      <c r="M7" s="4" t="str">
        <f>IF(Invoerbestand!M7=0,"",IF(Invoerbestand!M7=99,"",Invoerbestand!M7))</f>
        <v/>
      </c>
      <c r="N7" s="4" t="str">
        <f>IF(Invoerbestand!N7=0,"",IF(Invoerbestand!N7=99,"",Invoerbestand!N7))</f>
        <v/>
      </c>
      <c r="O7" s="4" t="str">
        <f>IF(Invoerbestand!O7=0,"",IF(Invoerbestand!O7=99,"",Invoerbestand!O7))</f>
        <v/>
      </c>
      <c r="P7" s="4" t="str">
        <f>IF(Invoerbestand!P7=0,"",IF(Invoerbestand!P7=99,"",Invoerbestand!P7))</f>
        <v/>
      </c>
      <c r="Q7" s="4" t="str">
        <f>IF(Invoerbestand!Q7=0,"",IF(Invoerbestand!Q7=99,"",Invoerbestand!Q7))</f>
        <v/>
      </c>
      <c r="R7" s="4" t="str">
        <f>IF(Invoerbestand!R7=0,"",IF(Invoerbestand!R7=99,"",Invoerbestand!R7))</f>
        <v/>
      </c>
      <c r="S7" s="4" t="str">
        <f>IF(Invoerbestand!S7=0,"",IF(Invoerbestand!S7=99,"",Invoerbestand!S7))</f>
        <v/>
      </c>
      <c r="T7" s="4" t="str">
        <f>IF(Invoerbestand!T7=0,"",IF(Invoerbestand!T7=99,"",Invoerbestand!T7))</f>
        <v/>
      </c>
      <c r="U7" s="4" t="str">
        <f>IF(Invoerbestand!U7=0,"",IF(Invoerbestand!U7=99,"",Invoerbestand!U7))</f>
        <v/>
      </c>
      <c r="V7" s="4" t="str">
        <f>IF(Invoerbestand!V7=0,"",IF(Invoerbestand!V7=99,"",Invoerbestand!V7))</f>
        <v/>
      </c>
      <c r="W7" s="4" t="str">
        <f>IF(Invoerbestand!W7=0,"",IF(Invoerbestand!W7=99,"",Invoerbestand!W7))</f>
        <v/>
      </c>
      <c r="X7" s="4" t="str">
        <f>IF(Invoerbestand!X7=0,"",IF(Invoerbestand!X7=99,"",Invoerbestand!X7))</f>
        <v/>
      </c>
      <c r="Y7" s="4" t="str">
        <f>IF(Invoerbestand!Y7=0,"",IF(Invoerbestand!Y7=99,"",Invoerbestand!Y7))</f>
        <v/>
      </c>
      <c r="Z7" s="4" t="str">
        <f>IF(Invoerbestand!Z7=0,"",IF(Invoerbestand!Z7=99,"",Invoerbestand!Z7))</f>
        <v/>
      </c>
      <c r="AA7" s="4" t="str">
        <f>IF(Invoerbestand!AA7=0,"",IF(Invoerbestand!AA7=99,"",6-Invoerbestand!AA7))</f>
        <v/>
      </c>
      <c r="AB7" s="4" t="str">
        <f>IF(Invoerbestand!AB7=0,"",IF(Invoerbestand!AB7=99,"",Invoerbestand!AB7))</f>
        <v/>
      </c>
      <c r="AC7" s="4" t="str">
        <f>IF(Invoerbestand!AC7=0,"",IF(Invoerbestand!AC7=99,"",6-Invoerbestand!AC7))</f>
        <v/>
      </c>
      <c r="AD7" s="4" t="str">
        <f>IF(Invoerbestand!AD7=0,"",IF(Invoerbestand!AD7=99,"",6-Invoerbestand!AD7))</f>
        <v/>
      </c>
      <c r="AE7" s="4" t="str">
        <f>IF(Invoerbestand!AE7=0,"",IF(Invoerbestand!AE7=99,"",Invoerbestand!AE7))</f>
        <v/>
      </c>
      <c r="AF7" s="4" t="str">
        <f>IF(Invoerbestand!AF7=0,"",IF(Invoerbestand!AF7=99,"",Invoerbestand!AF7))</f>
        <v/>
      </c>
      <c r="AG7" s="4" t="str">
        <f>IF(Invoerbestand!AG7=0,"",IF(Invoerbestand!AG7=99,"",Invoerbestand!AG7))</f>
        <v/>
      </c>
      <c r="AH7" s="4" t="str">
        <f>IF(Invoerbestand!AH7=0,"",IF(Invoerbestand!AH7=99,"",Invoerbestand!AH7))</f>
        <v/>
      </c>
      <c r="AI7" s="4" t="str">
        <f>IF(Invoerbestand!AI7=0,"",IF(Invoerbestand!AI7=99,"",Invoerbestand!AI7))</f>
        <v/>
      </c>
      <c r="AJ7" s="4" t="str">
        <f>IF(Invoerbestand!AJ7=0,"",IF(Invoerbestand!AJ7=99,"",Invoerbestand!AJ7))</f>
        <v/>
      </c>
      <c r="AK7" s="4" t="str">
        <f>IF(Invoerbestand!AK7=0,"",IF(Invoerbestand!AK7=99,"",Invoerbestand!AK7))</f>
        <v/>
      </c>
      <c r="AL7" s="4" t="str">
        <f>IF(Invoerbestand!AL7=0,"",IF(Invoerbestand!AL7=99,"",Invoerbestand!AL7))</f>
        <v/>
      </c>
      <c r="AM7" s="4" t="str">
        <f>IF(Invoerbestand!AM7=0,"",IF(Invoerbestand!AM7=99,"",Invoerbestand!AM7))</f>
        <v/>
      </c>
      <c r="AN7" s="4" t="str">
        <f>IF(Invoerbestand!AN7=0,"",IF(Invoerbestand!AN7=99,"",Invoerbestand!AN7))</f>
        <v/>
      </c>
      <c r="AO7" s="4" t="str">
        <f>IF(Invoerbestand!AO7=0,"",IF(Invoerbestand!AO7=99,"",Invoerbestand!AO7))</f>
        <v/>
      </c>
      <c r="AP7" s="4" t="str">
        <f>IF(Invoerbestand!AP7=0,"",IF(Invoerbestand!AP7=99,"",Invoerbestand!AP7))</f>
        <v/>
      </c>
      <c r="AQ7" s="4" t="str">
        <f>IF(Invoerbestand!AQ7=0,"",IF(Invoerbestand!AQ7=99,"",Invoerbestand!AQ7))</f>
        <v/>
      </c>
      <c r="AR7" s="4" t="str">
        <f>IF(Invoerbestand!AR7=0,"",IF(Invoerbestand!AR7=99,"",Invoerbestand!AR7))</f>
        <v/>
      </c>
      <c r="AS7" s="4" t="str">
        <f>IF(Invoerbestand!AS7=0,"",IF(Invoerbestand!AS7=99,"",Invoerbestand!AS7))</f>
        <v/>
      </c>
      <c r="AT7" s="4" t="str">
        <f>IF(Invoerbestand!AT7=0,"",IF(Invoerbestand!AT7=99,"",Invoerbestand!AT7))</f>
        <v/>
      </c>
      <c r="AU7" s="4" t="str">
        <f>IF(Invoerbestand!AU7=0,"",IF(Invoerbestand!AU7=99,"",Invoerbestand!AU7))</f>
        <v/>
      </c>
      <c r="AV7" s="4" t="str">
        <f>IF(Invoerbestand!AV7=0,"",IF(Invoerbestand!AV7=99,"",6-Invoerbestand!AV7))</f>
        <v/>
      </c>
      <c r="AW7" s="4" t="str">
        <f>IF(Invoerbestand!AW7=0,"",IF(Invoerbestand!AW7=99,"",6-Invoerbestand!AW7))</f>
        <v/>
      </c>
      <c r="AX7" s="4" t="str">
        <f>IF(Invoerbestand!AX7=0,"",IF(Invoerbestand!AX7=99,"",Invoerbestand!AX7))</f>
        <v/>
      </c>
      <c r="AY7" s="4" t="str">
        <f>IF(Invoerbestand!AY7=0,"",IF(Invoerbestand!AY7=99,"",Invoerbestand!AY7))</f>
        <v/>
      </c>
      <c r="AZ7" s="4" t="str">
        <f>IF(Invoerbestand!AZ7=0,"",IF(Invoerbestand!AZ7=99,"",Invoerbestand!AZ7))</f>
        <v/>
      </c>
      <c r="BA7" s="4" t="str">
        <f>IF(Invoerbestand!BA7=0,"",IF(Invoerbestand!BA7=99,"",Invoerbestand!BA7))</f>
        <v/>
      </c>
      <c r="BB7" s="4" t="str">
        <f>IF(Invoerbestand!BB7=0,"",VLOOKUP(Invoerbestand!BB7,codering!P:Q,2,FALSE))</f>
        <v/>
      </c>
      <c r="BC7" s="18" t="str">
        <f>IF(Invoerbestand!BC7=0,"",VLOOKUP(Invoerbestand!BC7,codering!S:T,2,FALSE))</f>
        <v/>
      </c>
      <c r="BD7" s="58" t="str">
        <f t="shared" si="0"/>
        <v/>
      </c>
      <c r="BE7" s="19" t="str">
        <f t="shared" si="1"/>
        <v/>
      </c>
      <c r="BF7" s="19" t="str">
        <f t="shared" si="2"/>
        <v/>
      </c>
      <c r="BG7" s="19" t="str">
        <f t="shared" si="3"/>
        <v/>
      </c>
      <c r="BH7" s="19" t="str">
        <f t="shared" si="4"/>
        <v/>
      </c>
      <c r="BI7" s="19" t="str">
        <f t="shared" si="5"/>
        <v/>
      </c>
      <c r="BJ7" s="19" t="str">
        <f t="shared" si="6"/>
        <v/>
      </c>
      <c r="BK7" s="19" t="str">
        <f t="shared" si="7"/>
        <v/>
      </c>
      <c r="BL7" s="19" t="str">
        <f t="shared" si="8"/>
        <v/>
      </c>
      <c r="BM7" s="19" t="str">
        <f t="shared" si="9"/>
        <v/>
      </c>
      <c r="BN7" s="19" t="str">
        <f t="shared" si="10"/>
        <v/>
      </c>
      <c r="BO7" s="59" t="str">
        <f t="shared" si="11"/>
        <v/>
      </c>
    </row>
    <row r="8" spans="1:67">
      <c r="A8">
        <v>5</v>
      </c>
      <c r="B8" s="4" t="str">
        <f>IF(Invoerbestand!B8=0,"",VLOOKUP(Invoerbestand!B8,Afdelingen!A:B,2,FALSE))</f>
        <v/>
      </c>
      <c r="C8" s="4" t="str">
        <f>IF(Invoerbestand!C8=0,"",VLOOKUP(Invoerbestand!C8,codering!A:B,2,FALSE))</f>
        <v/>
      </c>
      <c r="D8" s="4" t="str">
        <f>IF(Invoerbestand!D8=0,"",VLOOKUP(Invoerbestand!D8,codering!D:E,2,FALSE))</f>
        <v/>
      </c>
      <c r="E8" s="4" t="str">
        <f>IF(Invoerbestand!E8=0,"",VLOOKUP(Invoerbestand!E8,codering!G:H,2,FALSE))</f>
        <v/>
      </c>
      <c r="F8" s="4" t="str">
        <f>IF(Invoerbestand!F8=0,"",VLOOKUP(Invoerbestand!F8,codering!J:K,2,FALSE))</f>
        <v/>
      </c>
      <c r="G8" s="4" t="str">
        <f>IF(Invoerbestand!G8=0,"",VLOOKUP(Invoerbestand!G8,codering!M:N,2,FALSE))</f>
        <v/>
      </c>
      <c r="H8" s="4" t="str">
        <f>IF(Invoerbestand!H8=0,"",IF(Invoerbestand!H8=99,"",Invoerbestand!H8))</f>
        <v/>
      </c>
      <c r="I8" s="4" t="str">
        <f>IF(Invoerbestand!I8=0,"",IF(Invoerbestand!I8=99,"",Invoerbestand!I8))</f>
        <v/>
      </c>
      <c r="J8" s="4" t="str">
        <f>IF(Invoerbestand!J8=0,"",IF(Invoerbestand!J8=99,"",Invoerbestand!J8))</f>
        <v/>
      </c>
      <c r="K8" s="4" t="str">
        <f>IF(Invoerbestand!K8=0,"",IF(Invoerbestand!K8=99,"",Invoerbestand!K8))</f>
        <v/>
      </c>
      <c r="L8" s="4" t="str">
        <f>IF(Invoerbestand!L8=0,"",IF(Invoerbestand!L8=99,"",Invoerbestand!L8))</f>
        <v/>
      </c>
      <c r="M8" s="4" t="str">
        <f>IF(Invoerbestand!M8=0,"",IF(Invoerbestand!M8=99,"",Invoerbestand!M8))</f>
        <v/>
      </c>
      <c r="N8" s="4" t="str">
        <f>IF(Invoerbestand!N8=0,"",IF(Invoerbestand!N8=99,"",Invoerbestand!N8))</f>
        <v/>
      </c>
      <c r="O8" s="4" t="str">
        <f>IF(Invoerbestand!O8=0,"",IF(Invoerbestand!O8=99,"",Invoerbestand!O8))</f>
        <v/>
      </c>
      <c r="P8" s="4" t="str">
        <f>IF(Invoerbestand!P8=0,"",IF(Invoerbestand!P8=99,"",Invoerbestand!P8))</f>
        <v/>
      </c>
      <c r="Q8" s="4" t="str">
        <f>IF(Invoerbestand!Q8=0,"",IF(Invoerbestand!Q8=99,"",Invoerbestand!Q8))</f>
        <v/>
      </c>
      <c r="R8" s="4" t="str">
        <f>IF(Invoerbestand!R8=0,"",IF(Invoerbestand!R8=99,"",Invoerbestand!R8))</f>
        <v/>
      </c>
      <c r="S8" s="4" t="str">
        <f>IF(Invoerbestand!S8=0,"",IF(Invoerbestand!S8=99,"",Invoerbestand!S8))</f>
        <v/>
      </c>
      <c r="T8" s="4" t="str">
        <f>IF(Invoerbestand!T8=0,"",IF(Invoerbestand!T8=99,"",Invoerbestand!T8))</f>
        <v/>
      </c>
      <c r="U8" s="4" t="str">
        <f>IF(Invoerbestand!U8=0,"",IF(Invoerbestand!U8=99,"",Invoerbestand!U8))</f>
        <v/>
      </c>
      <c r="V8" s="4" t="str">
        <f>IF(Invoerbestand!V8=0,"",IF(Invoerbestand!V8=99,"",Invoerbestand!V8))</f>
        <v/>
      </c>
      <c r="W8" s="4" t="str">
        <f>IF(Invoerbestand!W8=0,"",IF(Invoerbestand!W8=99,"",Invoerbestand!W8))</f>
        <v/>
      </c>
      <c r="X8" s="4" t="str">
        <f>IF(Invoerbestand!X8=0,"",IF(Invoerbestand!X8=99,"",Invoerbestand!X8))</f>
        <v/>
      </c>
      <c r="Y8" s="4" t="str">
        <f>IF(Invoerbestand!Y8=0,"",IF(Invoerbestand!Y8=99,"",Invoerbestand!Y8))</f>
        <v/>
      </c>
      <c r="Z8" s="4" t="str">
        <f>IF(Invoerbestand!Z8=0,"",IF(Invoerbestand!Z8=99,"",Invoerbestand!Z8))</f>
        <v/>
      </c>
      <c r="AA8" s="4" t="str">
        <f>IF(Invoerbestand!AA8=0,"",IF(Invoerbestand!AA8=99,"",6-Invoerbestand!AA8))</f>
        <v/>
      </c>
      <c r="AB8" s="4" t="str">
        <f>IF(Invoerbestand!AB8=0,"",IF(Invoerbestand!AB8=99,"",Invoerbestand!AB8))</f>
        <v/>
      </c>
      <c r="AC8" s="4" t="str">
        <f>IF(Invoerbestand!AC8=0,"",IF(Invoerbestand!AC8=99,"",6-Invoerbestand!AC8))</f>
        <v/>
      </c>
      <c r="AD8" s="4" t="str">
        <f>IF(Invoerbestand!AD8=0,"",IF(Invoerbestand!AD8=99,"",6-Invoerbestand!AD8))</f>
        <v/>
      </c>
      <c r="AE8" s="4" t="str">
        <f>IF(Invoerbestand!AE8=0,"",IF(Invoerbestand!AE8=99,"",Invoerbestand!AE8))</f>
        <v/>
      </c>
      <c r="AF8" s="4" t="str">
        <f>IF(Invoerbestand!AF8=0,"",IF(Invoerbestand!AF8=99,"",Invoerbestand!AF8))</f>
        <v/>
      </c>
      <c r="AG8" s="4" t="str">
        <f>IF(Invoerbestand!AG8=0,"",IF(Invoerbestand!AG8=99,"",Invoerbestand!AG8))</f>
        <v/>
      </c>
      <c r="AH8" s="4" t="str">
        <f>IF(Invoerbestand!AH8=0,"",IF(Invoerbestand!AH8=99,"",Invoerbestand!AH8))</f>
        <v/>
      </c>
      <c r="AI8" s="4" t="str">
        <f>IF(Invoerbestand!AI8=0,"",IF(Invoerbestand!AI8=99,"",Invoerbestand!AI8))</f>
        <v/>
      </c>
      <c r="AJ8" s="4" t="str">
        <f>IF(Invoerbestand!AJ8=0,"",IF(Invoerbestand!AJ8=99,"",Invoerbestand!AJ8))</f>
        <v/>
      </c>
      <c r="AK8" s="4" t="str">
        <f>IF(Invoerbestand!AK8=0,"",IF(Invoerbestand!AK8=99,"",Invoerbestand!AK8))</f>
        <v/>
      </c>
      <c r="AL8" s="4" t="str">
        <f>IF(Invoerbestand!AL8=0,"",IF(Invoerbestand!AL8=99,"",Invoerbestand!AL8))</f>
        <v/>
      </c>
      <c r="AM8" s="4" t="str">
        <f>IF(Invoerbestand!AM8=0,"",IF(Invoerbestand!AM8=99,"",Invoerbestand!AM8))</f>
        <v/>
      </c>
      <c r="AN8" s="4" t="str">
        <f>IF(Invoerbestand!AN8=0,"",IF(Invoerbestand!AN8=99,"",Invoerbestand!AN8))</f>
        <v/>
      </c>
      <c r="AO8" s="4" t="str">
        <f>IF(Invoerbestand!AO8=0,"",IF(Invoerbestand!AO8=99,"",Invoerbestand!AO8))</f>
        <v/>
      </c>
      <c r="AP8" s="4" t="str">
        <f>IF(Invoerbestand!AP8=0,"",IF(Invoerbestand!AP8=99,"",Invoerbestand!AP8))</f>
        <v/>
      </c>
      <c r="AQ8" s="4" t="str">
        <f>IF(Invoerbestand!AQ8=0,"",IF(Invoerbestand!AQ8=99,"",Invoerbestand!AQ8))</f>
        <v/>
      </c>
      <c r="AR8" s="4" t="str">
        <f>IF(Invoerbestand!AR8=0,"",IF(Invoerbestand!AR8=99,"",Invoerbestand!AR8))</f>
        <v/>
      </c>
      <c r="AS8" s="4" t="str">
        <f>IF(Invoerbestand!AS8=0,"",IF(Invoerbestand!AS8=99,"",Invoerbestand!AS8))</f>
        <v/>
      </c>
      <c r="AT8" s="4" t="str">
        <f>IF(Invoerbestand!AT8=0,"",IF(Invoerbestand!AT8=99,"",Invoerbestand!AT8))</f>
        <v/>
      </c>
      <c r="AU8" s="4" t="str">
        <f>IF(Invoerbestand!AU8=0,"",IF(Invoerbestand!AU8=99,"",Invoerbestand!AU8))</f>
        <v/>
      </c>
      <c r="AV8" s="4" t="str">
        <f>IF(Invoerbestand!AV8=0,"",IF(Invoerbestand!AV8=99,"",6-Invoerbestand!AV8))</f>
        <v/>
      </c>
      <c r="AW8" s="4" t="str">
        <f>IF(Invoerbestand!AW8=0,"",IF(Invoerbestand!AW8=99,"",6-Invoerbestand!AW8))</f>
        <v/>
      </c>
      <c r="AX8" s="4" t="str">
        <f>IF(Invoerbestand!AX8=0,"",IF(Invoerbestand!AX8=99,"",Invoerbestand!AX8))</f>
        <v/>
      </c>
      <c r="AY8" s="4" t="str">
        <f>IF(Invoerbestand!AY8=0,"",IF(Invoerbestand!AY8=99,"",Invoerbestand!AY8))</f>
        <v/>
      </c>
      <c r="AZ8" s="4" t="str">
        <f>IF(Invoerbestand!AZ8=0,"",IF(Invoerbestand!AZ8=99,"",Invoerbestand!AZ8))</f>
        <v/>
      </c>
      <c r="BA8" s="4" t="str">
        <f>IF(Invoerbestand!BA8=0,"",IF(Invoerbestand!BA8=99,"",Invoerbestand!BA8))</f>
        <v/>
      </c>
      <c r="BB8" s="4" t="str">
        <f>IF(Invoerbestand!BB8=0,"",VLOOKUP(Invoerbestand!BB8,codering!P:Q,2,FALSE))</f>
        <v/>
      </c>
      <c r="BC8" s="18" t="str">
        <f>IF(Invoerbestand!BC8=0,"",VLOOKUP(Invoerbestand!BC8,codering!S:T,2,FALSE))</f>
        <v/>
      </c>
      <c r="BD8" s="58" t="str">
        <f t="shared" si="0"/>
        <v/>
      </c>
      <c r="BE8" s="19" t="str">
        <f t="shared" si="1"/>
        <v/>
      </c>
      <c r="BF8" s="19" t="str">
        <f t="shared" si="2"/>
        <v/>
      </c>
      <c r="BG8" s="19" t="str">
        <f t="shared" si="3"/>
        <v/>
      </c>
      <c r="BH8" s="19" t="str">
        <f t="shared" si="4"/>
        <v/>
      </c>
      <c r="BI8" s="19" t="str">
        <f t="shared" si="5"/>
        <v/>
      </c>
      <c r="BJ8" s="19" t="str">
        <f t="shared" si="6"/>
        <v/>
      </c>
      <c r="BK8" s="19" t="str">
        <f t="shared" si="7"/>
        <v/>
      </c>
      <c r="BL8" s="19" t="str">
        <f t="shared" si="8"/>
        <v/>
      </c>
      <c r="BM8" s="19" t="str">
        <f t="shared" si="9"/>
        <v/>
      </c>
      <c r="BN8" s="19" t="str">
        <f t="shared" si="10"/>
        <v/>
      </c>
      <c r="BO8" s="59" t="str">
        <f t="shared" si="11"/>
        <v/>
      </c>
    </row>
    <row r="9" spans="1:67">
      <c r="A9">
        <v>6</v>
      </c>
      <c r="B9" s="4" t="str">
        <f>IF(Invoerbestand!B9=0,"",VLOOKUP(Invoerbestand!B9,Afdelingen!A:B,2,FALSE))</f>
        <v/>
      </c>
      <c r="C9" s="4" t="str">
        <f>IF(Invoerbestand!C9=0,"",VLOOKUP(Invoerbestand!C9,codering!A:B,2,FALSE))</f>
        <v/>
      </c>
      <c r="D9" s="4" t="str">
        <f>IF(Invoerbestand!D9=0,"",VLOOKUP(Invoerbestand!D9,codering!D:E,2,FALSE))</f>
        <v/>
      </c>
      <c r="E9" s="4" t="str">
        <f>IF(Invoerbestand!E9=0,"",VLOOKUP(Invoerbestand!E9,codering!G:H,2,FALSE))</f>
        <v/>
      </c>
      <c r="F9" s="4" t="str">
        <f>IF(Invoerbestand!F9=0,"",VLOOKUP(Invoerbestand!F9,codering!J:K,2,FALSE))</f>
        <v/>
      </c>
      <c r="G9" s="4" t="str">
        <f>IF(Invoerbestand!G9=0,"",VLOOKUP(Invoerbestand!G9,codering!M:N,2,FALSE))</f>
        <v/>
      </c>
      <c r="H9" s="4" t="str">
        <f>IF(Invoerbestand!H9=0,"",IF(Invoerbestand!H9=99,"",Invoerbestand!H9))</f>
        <v/>
      </c>
      <c r="I9" s="4" t="str">
        <f>IF(Invoerbestand!I9=0,"",IF(Invoerbestand!I9=99,"",Invoerbestand!I9))</f>
        <v/>
      </c>
      <c r="J9" s="4" t="str">
        <f>IF(Invoerbestand!J9=0,"",IF(Invoerbestand!J9=99,"",Invoerbestand!J9))</f>
        <v/>
      </c>
      <c r="K9" s="4" t="str">
        <f>IF(Invoerbestand!K9=0,"",IF(Invoerbestand!K9=99,"",Invoerbestand!K9))</f>
        <v/>
      </c>
      <c r="L9" s="4" t="str">
        <f>IF(Invoerbestand!L9=0,"",IF(Invoerbestand!L9=99,"",Invoerbestand!L9))</f>
        <v/>
      </c>
      <c r="M9" s="4" t="str">
        <f>IF(Invoerbestand!M9=0,"",IF(Invoerbestand!M9=99,"",Invoerbestand!M9))</f>
        <v/>
      </c>
      <c r="N9" s="4" t="str">
        <f>IF(Invoerbestand!N9=0,"",IF(Invoerbestand!N9=99,"",Invoerbestand!N9))</f>
        <v/>
      </c>
      <c r="O9" s="4" t="str">
        <f>IF(Invoerbestand!O9=0,"",IF(Invoerbestand!O9=99,"",Invoerbestand!O9))</f>
        <v/>
      </c>
      <c r="P9" s="4" t="str">
        <f>IF(Invoerbestand!P9=0,"",IF(Invoerbestand!P9=99,"",Invoerbestand!P9))</f>
        <v/>
      </c>
      <c r="Q9" s="4" t="str">
        <f>IF(Invoerbestand!Q9=0,"",IF(Invoerbestand!Q9=99,"",Invoerbestand!Q9))</f>
        <v/>
      </c>
      <c r="R9" s="4" t="str">
        <f>IF(Invoerbestand!R9=0,"",IF(Invoerbestand!R9=99,"",Invoerbestand!R9))</f>
        <v/>
      </c>
      <c r="S9" s="4" t="str">
        <f>IF(Invoerbestand!S9=0,"",IF(Invoerbestand!S9=99,"",Invoerbestand!S9))</f>
        <v/>
      </c>
      <c r="T9" s="4" t="str">
        <f>IF(Invoerbestand!T9=0,"",IF(Invoerbestand!T9=99,"",Invoerbestand!T9))</f>
        <v/>
      </c>
      <c r="U9" s="4" t="str">
        <f>IF(Invoerbestand!U9=0,"",IF(Invoerbestand!U9=99,"",Invoerbestand!U9))</f>
        <v/>
      </c>
      <c r="V9" s="4" t="str">
        <f>IF(Invoerbestand!V9=0,"",IF(Invoerbestand!V9=99,"",Invoerbestand!V9))</f>
        <v/>
      </c>
      <c r="W9" s="4" t="str">
        <f>IF(Invoerbestand!W9=0,"",IF(Invoerbestand!W9=99,"",Invoerbestand!W9))</f>
        <v/>
      </c>
      <c r="X9" s="4" t="str">
        <f>IF(Invoerbestand!X9=0,"",IF(Invoerbestand!X9=99,"",Invoerbestand!X9))</f>
        <v/>
      </c>
      <c r="Y9" s="4" t="str">
        <f>IF(Invoerbestand!Y9=0,"",IF(Invoerbestand!Y9=99,"",Invoerbestand!Y9))</f>
        <v/>
      </c>
      <c r="Z9" s="4" t="str">
        <f>IF(Invoerbestand!Z9=0,"",IF(Invoerbestand!Z9=99,"",Invoerbestand!Z9))</f>
        <v/>
      </c>
      <c r="AA9" s="4" t="str">
        <f>IF(Invoerbestand!AA9=0,"",IF(Invoerbestand!AA9=99,"",6-Invoerbestand!AA9))</f>
        <v/>
      </c>
      <c r="AB9" s="4" t="str">
        <f>IF(Invoerbestand!AB9=0,"",IF(Invoerbestand!AB9=99,"",Invoerbestand!AB9))</f>
        <v/>
      </c>
      <c r="AC9" s="4" t="str">
        <f>IF(Invoerbestand!AC9=0,"",IF(Invoerbestand!AC9=99,"",6-Invoerbestand!AC9))</f>
        <v/>
      </c>
      <c r="AD9" s="4" t="str">
        <f>IF(Invoerbestand!AD9=0,"",IF(Invoerbestand!AD9=99,"",6-Invoerbestand!AD9))</f>
        <v/>
      </c>
      <c r="AE9" s="4" t="str">
        <f>IF(Invoerbestand!AE9=0,"",IF(Invoerbestand!AE9=99,"",Invoerbestand!AE9))</f>
        <v/>
      </c>
      <c r="AF9" s="4" t="str">
        <f>IF(Invoerbestand!AF9=0,"",IF(Invoerbestand!AF9=99,"",Invoerbestand!AF9))</f>
        <v/>
      </c>
      <c r="AG9" s="4" t="str">
        <f>IF(Invoerbestand!AG9=0,"",IF(Invoerbestand!AG9=99,"",Invoerbestand!AG9))</f>
        <v/>
      </c>
      <c r="AH9" s="4" t="str">
        <f>IF(Invoerbestand!AH9=0,"",IF(Invoerbestand!AH9=99,"",Invoerbestand!AH9))</f>
        <v/>
      </c>
      <c r="AI9" s="4" t="str">
        <f>IF(Invoerbestand!AI9=0,"",IF(Invoerbestand!AI9=99,"",Invoerbestand!AI9))</f>
        <v/>
      </c>
      <c r="AJ9" s="4" t="str">
        <f>IF(Invoerbestand!AJ9=0,"",IF(Invoerbestand!AJ9=99,"",Invoerbestand!AJ9))</f>
        <v/>
      </c>
      <c r="AK9" s="4" t="str">
        <f>IF(Invoerbestand!AK9=0,"",IF(Invoerbestand!AK9=99,"",Invoerbestand!AK9))</f>
        <v/>
      </c>
      <c r="AL9" s="4" t="str">
        <f>IF(Invoerbestand!AL9=0,"",IF(Invoerbestand!AL9=99,"",Invoerbestand!AL9))</f>
        <v/>
      </c>
      <c r="AM9" s="4" t="str">
        <f>IF(Invoerbestand!AM9=0,"",IF(Invoerbestand!AM9=99,"",Invoerbestand!AM9))</f>
        <v/>
      </c>
      <c r="AN9" s="4" t="str">
        <f>IF(Invoerbestand!AN9=0,"",IF(Invoerbestand!AN9=99,"",Invoerbestand!AN9))</f>
        <v/>
      </c>
      <c r="AO9" s="4" t="str">
        <f>IF(Invoerbestand!AO9=0,"",IF(Invoerbestand!AO9=99,"",Invoerbestand!AO9))</f>
        <v/>
      </c>
      <c r="AP9" s="4" t="str">
        <f>IF(Invoerbestand!AP9=0,"",IF(Invoerbestand!AP9=99,"",Invoerbestand!AP9))</f>
        <v/>
      </c>
      <c r="AQ9" s="4" t="str">
        <f>IF(Invoerbestand!AQ9=0,"",IF(Invoerbestand!AQ9=99,"",Invoerbestand!AQ9))</f>
        <v/>
      </c>
      <c r="AR9" s="4" t="str">
        <f>IF(Invoerbestand!AR9=0,"",IF(Invoerbestand!AR9=99,"",Invoerbestand!AR9))</f>
        <v/>
      </c>
      <c r="AS9" s="4" t="str">
        <f>IF(Invoerbestand!AS9=0,"",IF(Invoerbestand!AS9=99,"",Invoerbestand!AS9))</f>
        <v/>
      </c>
      <c r="AT9" s="4" t="str">
        <f>IF(Invoerbestand!AT9=0,"",IF(Invoerbestand!AT9=99,"",Invoerbestand!AT9))</f>
        <v/>
      </c>
      <c r="AU9" s="4" t="str">
        <f>IF(Invoerbestand!AU9=0,"",IF(Invoerbestand!AU9=99,"",Invoerbestand!AU9))</f>
        <v/>
      </c>
      <c r="AV9" s="4" t="str">
        <f>IF(Invoerbestand!AV9=0,"",IF(Invoerbestand!AV9=99,"",6-Invoerbestand!AV9))</f>
        <v/>
      </c>
      <c r="AW9" s="4" t="str">
        <f>IF(Invoerbestand!AW9=0,"",IF(Invoerbestand!AW9=99,"",6-Invoerbestand!AW9))</f>
        <v/>
      </c>
      <c r="AX9" s="4" t="str">
        <f>IF(Invoerbestand!AX9=0,"",IF(Invoerbestand!AX9=99,"",Invoerbestand!AX9))</f>
        <v/>
      </c>
      <c r="AY9" s="4" t="str">
        <f>IF(Invoerbestand!AY9=0,"",IF(Invoerbestand!AY9=99,"",Invoerbestand!AY9))</f>
        <v/>
      </c>
      <c r="AZ9" s="4" t="str">
        <f>IF(Invoerbestand!AZ9=0,"",IF(Invoerbestand!AZ9=99,"",Invoerbestand!AZ9))</f>
        <v/>
      </c>
      <c r="BA9" s="4" t="str">
        <f>IF(Invoerbestand!BA9=0,"",IF(Invoerbestand!BA9=99,"",Invoerbestand!BA9))</f>
        <v/>
      </c>
      <c r="BB9" s="4" t="str">
        <f>IF(Invoerbestand!BB9=0,"",VLOOKUP(Invoerbestand!BB9,codering!P:Q,2,FALSE))</f>
        <v/>
      </c>
      <c r="BC9" s="18" t="str">
        <f>IF(Invoerbestand!BC9=0,"",VLOOKUP(Invoerbestand!BC9,codering!S:T,2,FALSE))</f>
        <v/>
      </c>
      <c r="BD9" s="58" t="str">
        <f t="shared" si="0"/>
        <v/>
      </c>
      <c r="BE9" s="19" t="str">
        <f t="shared" si="1"/>
        <v/>
      </c>
      <c r="BF9" s="19" t="str">
        <f t="shared" si="2"/>
        <v/>
      </c>
      <c r="BG9" s="19" t="str">
        <f t="shared" si="3"/>
        <v/>
      </c>
      <c r="BH9" s="19" t="str">
        <f t="shared" si="4"/>
        <v/>
      </c>
      <c r="BI9" s="19" t="str">
        <f t="shared" si="5"/>
        <v/>
      </c>
      <c r="BJ9" s="19" t="str">
        <f t="shared" si="6"/>
        <v/>
      </c>
      <c r="BK9" s="19" t="str">
        <f t="shared" si="7"/>
        <v/>
      </c>
      <c r="BL9" s="19" t="str">
        <f t="shared" si="8"/>
        <v/>
      </c>
      <c r="BM9" s="19" t="str">
        <f t="shared" si="9"/>
        <v/>
      </c>
      <c r="BN9" s="19" t="str">
        <f t="shared" si="10"/>
        <v/>
      </c>
      <c r="BO9" s="59" t="str">
        <f t="shared" si="11"/>
        <v/>
      </c>
    </row>
    <row r="10" spans="1:67">
      <c r="A10">
        <v>7</v>
      </c>
      <c r="B10" s="4" t="str">
        <f>IF(Invoerbestand!B10=0,"",VLOOKUP(Invoerbestand!B10,Afdelingen!A:B,2,FALSE))</f>
        <v/>
      </c>
      <c r="C10" s="4" t="str">
        <f>IF(Invoerbestand!C10=0,"",VLOOKUP(Invoerbestand!C10,codering!A:B,2,FALSE))</f>
        <v/>
      </c>
      <c r="D10" s="4" t="str">
        <f>IF(Invoerbestand!D10=0,"",VLOOKUP(Invoerbestand!D10,codering!D:E,2,FALSE))</f>
        <v/>
      </c>
      <c r="E10" s="4" t="str">
        <f>IF(Invoerbestand!E10=0,"",VLOOKUP(Invoerbestand!E10,codering!G:H,2,FALSE))</f>
        <v/>
      </c>
      <c r="F10" s="4" t="str">
        <f>IF(Invoerbestand!F10=0,"",VLOOKUP(Invoerbestand!F10,codering!J:K,2,FALSE))</f>
        <v/>
      </c>
      <c r="G10" s="4" t="str">
        <f>IF(Invoerbestand!G10=0,"",VLOOKUP(Invoerbestand!G10,codering!M:N,2,FALSE))</f>
        <v/>
      </c>
      <c r="H10" s="4" t="str">
        <f>IF(Invoerbestand!H10=0,"",IF(Invoerbestand!H10=99,"",Invoerbestand!H10))</f>
        <v/>
      </c>
      <c r="I10" s="4" t="str">
        <f>IF(Invoerbestand!I10=0,"",IF(Invoerbestand!I10=99,"",Invoerbestand!I10))</f>
        <v/>
      </c>
      <c r="J10" s="4" t="str">
        <f>IF(Invoerbestand!J10=0,"",IF(Invoerbestand!J10=99,"",Invoerbestand!J10))</f>
        <v/>
      </c>
      <c r="K10" s="4" t="str">
        <f>IF(Invoerbestand!K10=0,"",IF(Invoerbestand!K10=99,"",Invoerbestand!K10))</f>
        <v/>
      </c>
      <c r="L10" s="4" t="str">
        <f>IF(Invoerbestand!L10=0,"",IF(Invoerbestand!L10=99,"",Invoerbestand!L10))</f>
        <v/>
      </c>
      <c r="M10" s="4" t="str">
        <f>IF(Invoerbestand!M10=0,"",IF(Invoerbestand!M10=99,"",Invoerbestand!M10))</f>
        <v/>
      </c>
      <c r="N10" s="4" t="str">
        <f>IF(Invoerbestand!N10=0,"",IF(Invoerbestand!N10=99,"",Invoerbestand!N10))</f>
        <v/>
      </c>
      <c r="O10" s="4" t="str">
        <f>IF(Invoerbestand!O10=0,"",IF(Invoerbestand!O10=99,"",Invoerbestand!O10))</f>
        <v/>
      </c>
      <c r="P10" s="4" t="str">
        <f>IF(Invoerbestand!P10=0,"",IF(Invoerbestand!P10=99,"",Invoerbestand!P10))</f>
        <v/>
      </c>
      <c r="Q10" s="4" t="str">
        <f>IF(Invoerbestand!Q10=0,"",IF(Invoerbestand!Q10=99,"",Invoerbestand!Q10))</f>
        <v/>
      </c>
      <c r="R10" s="4" t="str">
        <f>IF(Invoerbestand!R10=0,"",IF(Invoerbestand!R10=99,"",Invoerbestand!R10))</f>
        <v/>
      </c>
      <c r="S10" s="4" t="str">
        <f>IF(Invoerbestand!S10=0,"",IF(Invoerbestand!S10=99,"",Invoerbestand!S10))</f>
        <v/>
      </c>
      <c r="T10" s="4" t="str">
        <f>IF(Invoerbestand!T10=0,"",IF(Invoerbestand!T10=99,"",Invoerbestand!T10))</f>
        <v/>
      </c>
      <c r="U10" s="4" t="str">
        <f>IF(Invoerbestand!U10=0,"",IF(Invoerbestand!U10=99,"",Invoerbestand!U10))</f>
        <v/>
      </c>
      <c r="V10" s="4" t="str">
        <f>IF(Invoerbestand!V10=0,"",IF(Invoerbestand!V10=99,"",Invoerbestand!V10))</f>
        <v/>
      </c>
      <c r="W10" s="4" t="str">
        <f>IF(Invoerbestand!W10=0,"",IF(Invoerbestand!W10=99,"",Invoerbestand!W10))</f>
        <v/>
      </c>
      <c r="X10" s="4" t="str">
        <f>IF(Invoerbestand!X10=0,"",IF(Invoerbestand!X10=99,"",Invoerbestand!X10))</f>
        <v/>
      </c>
      <c r="Y10" s="4" t="str">
        <f>IF(Invoerbestand!Y10=0,"",IF(Invoerbestand!Y10=99,"",Invoerbestand!Y10))</f>
        <v/>
      </c>
      <c r="Z10" s="4" t="str">
        <f>IF(Invoerbestand!Z10=0,"",IF(Invoerbestand!Z10=99,"",Invoerbestand!Z10))</f>
        <v/>
      </c>
      <c r="AA10" s="4" t="str">
        <f>IF(Invoerbestand!AA10=0,"",IF(Invoerbestand!AA10=99,"",6-Invoerbestand!AA10))</f>
        <v/>
      </c>
      <c r="AB10" s="4" t="str">
        <f>IF(Invoerbestand!AB10=0,"",IF(Invoerbestand!AB10=99,"",Invoerbestand!AB10))</f>
        <v/>
      </c>
      <c r="AC10" s="4" t="str">
        <f>IF(Invoerbestand!AC10=0,"",IF(Invoerbestand!AC10=99,"",6-Invoerbestand!AC10))</f>
        <v/>
      </c>
      <c r="AD10" s="4" t="str">
        <f>IF(Invoerbestand!AD10=0,"",IF(Invoerbestand!AD10=99,"",6-Invoerbestand!AD10))</f>
        <v/>
      </c>
      <c r="AE10" s="4" t="str">
        <f>IF(Invoerbestand!AE10=0,"",IF(Invoerbestand!AE10=99,"",Invoerbestand!AE10))</f>
        <v/>
      </c>
      <c r="AF10" s="4" t="str">
        <f>IF(Invoerbestand!AF10=0,"",IF(Invoerbestand!AF10=99,"",Invoerbestand!AF10))</f>
        <v/>
      </c>
      <c r="AG10" s="4" t="str">
        <f>IF(Invoerbestand!AG10=0,"",IF(Invoerbestand!AG10=99,"",Invoerbestand!AG10))</f>
        <v/>
      </c>
      <c r="AH10" s="4" t="str">
        <f>IF(Invoerbestand!AH10=0,"",IF(Invoerbestand!AH10=99,"",Invoerbestand!AH10))</f>
        <v/>
      </c>
      <c r="AI10" s="4" t="str">
        <f>IF(Invoerbestand!AI10=0,"",IF(Invoerbestand!AI10=99,"",Invoerbestand!AI10))</f>
        <v/>
      </c>
      <c r="AJ10" s="4" t="str">
        <f>IF(Invoerbestand!AJ10=0,"",IF(Invoerbestand!AJ10=99,"",Invoerbestand!AJ10))</f>
        <v/>
      </c>
      <c r="AK10" s="4" t="str">
        <f>IF(Invoerbestand!AK10=0,"",IF(Invoerbestand!AK10=99,"",Invoerbestand!AK10))</f>
        <v/>
      </c>
      <c r="AL10" s="4" t="str">
        <f>IF(Invoerbestand!AL10=0,"",IF(Invoerbestand!AL10=99,"",Invoerbestand!AL10))</f>
        <v/>
      </c>
      <c r="AM10" s="4" t="str">
        <f>IF(Invoerbestand!AM10=0,"",IF(Invoerbestand!AM10=99,"",Invoerbestand!AM10))</f>
        <v/>
      </c>
      <c r="AN10" s="4" t="str">
        <f>IF(Invoerbestand!AN10=0,"",IF(Invoerbestand!AN10=99,"",Invoerbestand!AN10))</f>
        <v/>
      </c>
      <c r="AO10" s="4" t="str">
        <f>IF(Invoerbestand!AO10=0,"",IF(Invoerbestand!AO10=99,"",Invoerbestand!AO10))</f>
        <v/>
      </c>
      <c r="AP10" s="4" t="str">
        <f>IF(Invoerbestand!AP10=0,"",IF(Invoerbestand!AP10=99,"",Invoerbestand!AP10))</f>
        <v/>
      </c>
      <c r="AQ10" s="4" t="str">
        <f>IF(Invoerbestand!AQ10=0,"",IF(Invoerbestand!AQ10=99,"",Invoerbestand!AQ10))</f>
        <v/>
      </c>
      <c r="AR10" s="4" t="str">
        <f>IF(Invoerbestand!AR10=0,"",IF(Invoerbestand!AR10=99,"",Invoerbestand!AR10))</f>
        <v/>
      </c>
      <c r="AS10" s="4" t="str">
        <f>IF(Invoerbestand!AS10=0,"",IF(Invoerbestand!AS10=99,"",Invoerbestand!AS10))</f>
        <v/>
      </c>
      <c r="AT10" s="4" t="str">
        <f>IF(Invoerbestand!AT10=0,"",IF(Invoerbestand!AT10=99,"",Invoerbestand!AT10))</f>
        <v/>
      </c>
      <c r="AU10" s="4" t="str">
        <f>IF(Invoerbestand!AU10=0,"",IF(Invoerbestand!AU10=99,"",Invoerbestand!AU10))</f>
        <v/>
      </c>
      <c r="AV10" s="4" t="str">
        <f>IF(Invoerbestand!AV10=0,"",IF(Invoerbestand!AV10=99,"",6-Invoerbestand!AV10))</f>
        <v/>
      </c>
      <c r="AW10" s="4" t="str">
        <f>IF(Invoerbestand!AW10=0,"",IF(Invoerbestand!AW10=99,"",6-Invoerbestand!AW10))</f>
        <v/>
      </c>
      <c r="AX10" s="4" t="str">
        <f>IF(Invoerbestand!AX10=0,"",IF(Invoerbestand!AX10=99,"",Invoerbestand!AX10))</f>
        <v/>
      </c>
      <c r="AY10" s="4" t="str">
        <f>IF(Invoerbestand!AY10=0,"",IF(Invoerbestand!AY10=99,"",Invoerbestand!AY10))</f>
        <v/>
      </c>
      <c r="AZ10" s="4" t="str">
        <f>IF(Invoerbestand!AZ10=0,"",IF(Invoerbestand!AZ10=99,"",Invoerbestand!AZ10))</f>
        <v/>
      </c>
      <c r="BA10" s="4" t="str">
        <f>IF(Invoerbestand!BA10=0,"",IF(Invoerbestand!BA10=99,"",Invoerbestand!BA10))</f>
        <v/>
      </c>
      <c r="BB10" s="4" t="str">
        <f>IF(Invoerbestand!BB10=0,"",VLOOKUP(Invoerbestand!BB10,codering!P:Q,2,FALSE))</f>
        <v/>
      </c>
      <c r="BC10" s="18" t="str">
        <f>IF(Invoerbestand!BC10=0,"",VLOOKUP(Invoerbestand!BC10,codering!S:T,2,FALSE))</f>
        <v/>
      </c>
      <c r="BD10" s="58" t="str">
        <f t="shared" si="0"/>
        <v/>
      </c>
      <c r="BE10" s="19" t="str">
        <f t="shared" si="1"/>
        <v/>
      </c>
      <c r="BF10" s="19" t="str">
        <f t="shared" si="2"/>
        <v/>
      </c>
      <c r="BG10" s="19" t="str">
        <f t="shared" si="3"/>
        <v/>
      </c>
      <c r="BH10" s="19" t="str">
        <f t="shared" si="4"/>
        <v/>
      </c>
      <c r="BI10" s="19" t="str">
        <f t="shared" si="5"/>
        <v/>
      </c>
      <c r="BJ10" s="19" t="str">
        <f t="shared" si="6"/>
        <v/>
      </c>
      <c r="BK10" s="19" t="str">
        <f t="shared" si="7"/>
        <v/>
      </c>
      <c r="BL10" s="19" t="str">
        <f t="shared" si="8"/>
        <v/>
      </c>
      <c r="BM10" s="19" t="str">
        <f t="shared" si="9"/>
        <v/>
      </c>
      <c r="BN10" s="19" t="str">
        <f t="shared" si="10"/>
        <v/>
      </c>
      <c r="BO10" s="59" t="str">
        <f t="shared" si="11"/>
        <v/>
      </c>
    </row>
    <row r="11" spans="1:67">
      <c r="A11">
        <v>8</v>
      </c>
      <c r="B11" s="4" t="str">
        <f>IF(Invoerbestand!B11=0,"",VLOOKUP(Invoerbestand!B11,Afdelingen!A:B,2,FALSE))</f>
        <v/>
      </c>
      <c r="C11" s="4" t="str">
        <f>IF(Invoerbestand!C11=0,"",VLOOKUP(Invoerbestand!C11,codering!A:B,2,FALSE))</f>
        <v/>
      </c>
      <c r="D11" s="4" t="str">
        <f>IF(Invoerbestand!D11=0,"",VLOOKUP(Invoerbestand!D11,codering!D:E,2,FALSE))</f>
        <v/>
      </c>
      <c r="E11" s="4" t="str">
        <f>IF(Invoerbestand!E11=0,"",VLOOKUP(Invoerbestand!E11,codering!G:H,2,FALSE))</f>
        <v/>
      </c>
      <c r="F11" s="4" t="str">
        <f>IF(Invoerbestand!F11=0,"",VLOOKUP(Invoerbestand!F11,codering!J:K,2,FALSE))</f>
        <v/>
      </c>
      <c r="G11" s="4" t="str">
        <f>IF(Invoerbestand!G11=0,"",VLOOKUP(Invoerbestand!G11,codering!M:N,2,FALSE))</f>
        <v/>
      </c>
      <c r="H11" s="4" t="str">
        <f>IF(Invoerbestand!H11=0,"",IF(Invoerbestand!H11=99,"",Invoerbestand!H11))</f>
        <v/>
      </c>
      <c r="I11" s="4" t="str">
        <f>IF(Invoerbestand!I11=0,"",IF(Invoerbestand!I11=99,"",Invoerbestand!I11))</f>
        <v/>
      </c>
      <c r="J11" s="4" t="str">
        <f>IF(Invoerbestand!J11=0,"",IF(Invoerbestand!J11=99,"",Invoerbestand!J11))</f>
        <v/>
      </c>
      <c r="K11" s="4" t="str">
        <f>IF(Invoerbestand!K11=0,"",IF(Invoerbestand!K11=99,"",Invoerbestand!K11))</f>
        <v/>
      </c>
      <c r="L11" s="4" t="str">
        <f>IF(Invoerbestand!L11=0,"",IF(Invoerbestand!L11=99,"",Invoerbestand!L11))</f>
        <v/>
      </c>
      <c r="M11" s="4" t="str">
        <f>IF(Invoerbestand!M11=0,"",IF(Invoerbestand!M11=99,"",Invoerbestand!M11))</f>
        <v/>
      </c>
      <c r="N11" s="4" t="str">
        <f>IF(Invoerbestand!N11=0,"",IF(Invoerbestand!N11=99,"",Invoerbestand!N11))</f>
        <v/>
      </c>
      <c r="O11" s="4" t="str">
        <f>IF(Invoerbestand!O11=0,"",IF(Invoerbestand!O11=99,"",Invoerbestand!O11))</f>
        <v/>
      </c>
      <c r="P11" s="4" t="str">
        <f>IF(Invoerbestand!P11=0,"",IF(Invoerbestand!P11=99,"",Invoerbestand!P11))</f>
        <v/>
      </c>
      <c r="Q11" s="4" t="str">
        <f>IF(Invoerbestand!Q11=0,"",IF(Invoerbestand!Q11=99,"",Invoerbestand!Q11))</f>
        <v/>
      </c>
      <c r="R11" s="4" t="str">
        <f>IF(Invoerbestand!R11=0,"",IF(Invoerbestand!R11=99,"",Invoerbestand!R11))</f>
        <v/>
      </c>
      <c r="S11" s="4" t="str">
        <f>IF(Invoerbestand!S11=0,"",IF(Invoerbestand!S11=99,"",Invoerbestand!S11))</f>
        <v/>
      </c>
      <c r="T11" s="4" t="str">
        <f>IF(Invoerbestand!T11=0,"",IF(Invoerbestand!T11=99,"",Invoerbestand!T11))</f>
        <v/>
      </c>
      <c r="U11" s="4" t="str">
        <f>IF(Invoerbestand!U11=0,"",IF(Invoerbestand!U11=99,"",Invoerbestand!U11))</f>
        <v/>
      </c>
      <c r="V11" s="4" t="str">
        <f>IF(Invoerbestand!V11=0,"",IF(Invoerbestand!V11=99,"",Invoerbestand!V11))</f>
        <v/>
      </c>
      <c r="W11" s="4" t="str">
        <f>IF(Invoerbestand!W11=0,"",IF(Invoerbestand!W11=99,"",Invoerbestand!W11))</f>
        <v/>
      </c>
      <c r="X11" s="4" t="str">
        <f>IF(Invoerbestand!X11=0,"",IF(Invoerbestand!X11=99,"",Invoerbestand!X11))</f>
        <v/>
      </c>
      <c r="Y11" s="4" t="str">
        <f>IF(Invoerbestand!Y11=0,"",IF(Invoerbestand!Y11=99,"",Invoerbestand!Y11))</f>
        <v/>
      </c>
      <c r="Z11" s="4" t="str">
        <f>IF(Invoerbestand!Z11=0,"",IF(Invoerbestand!Z11=99,"",Invoerbestand!Z11))</f>
        <v/>
      </c>
      <c r="AA11" s="4" t="str">
        <f>IF(Invoerbestand!AA11=0,"",IF(Invoerbestand!AA11=99,"",6-Invoerbestand!AA11))</f>
        <v/>
      </c>
      <c r="AB11" s="4" t="str">
        <f>IF(Invoerbestand!AB11=0,"",IF(Invoerbestand!AB11=99,"",Invoerbestand!AB11))</f>
        <v/>
      </c>
      <c r="AC11" s="4" t="str">
        <f>IF(Invoerbestand!AC11=0,"",IF(Invoerbestand!AC11=99,"",6-Invoerbestand!AC11))</f>
        <v/>
      </c>
      <c r="AD11" s="4" t="str">
        <f>IF(Invoerbestand!AD11=0,"",IF(Invoerbestand!AD11=99,"",6-Invoerbestand!AD11))</f>
        <v/>
      </c>
      <c r="AE11" s="4" t="str">
        <f>IF(Invoerbestand!AE11=0,"",IF(Invoerbestand!AE11=99,"",Invoerbestand!AE11))</f>
        <v/>
      </c>
      <c r="AF11" s="4" t="str">
        <f>IF(Invoerbestand!AF11=0,"",IF(Invoerbestand!AF11=99,"",Invoerbestand!AF11))</f>
        <v/>
      </c>
      <c r="AG11" s="4" t="str">
        <f>IF(Invoerbestand!AG11=0,"",IF(Invoerbestand!AG11=99,"",Invoerbestand!AG11))</f>
        <v/>
      </c>
      <c r="AH11" s="4" t="str">
        <f>IF(Invoerbestand!AH11=0,"",IF(Invoerbestand!AH11=99,"",Invoerbestand!AH11))</f>
        <v/>
      </c>
      <c r="AI11" s="4" t="str">
        <f>IF(Invoerbestand!AI11=0,"",IF(Invoerbestand!AI11=99,"",Invoerbestand!AI11))</f>
        <v/>
      </c>
      <c r="AJ11" s="4" t="str">
        <f>IF(Invoerbestand!AJ11=0,"",IF(Invoerbestand!AJ11=99,"",Invoerbestand!AJ11))</f>
        <v/>
      </c>
      <c r="AK11" s="4" t="str">
        <f>IF(Invoerbestand!AK11=0,"",IF(Invoerbestand!AK11=99,"",Invoerbestand!AK11))</f>
        <v/>
      </c>
      <c r="AL11" s="4" t="str">
        <f>IF(Invoerbestand!AL11=0,"",IF(Invoerbestand!AL11=99,"",Invoerbestand!AL11))</f>
        <v/>
      </c>
      <c r="AM11" s="4" t="str">
        <f>IF(Invoerbestand!AM11=0,"",IF(Invoerbestand!AM11=99,"",Invoerbestand!AM11))</f>
        <v/>
      </c>
      <c r="AN11" s="4" t="str">
        <f>IF(Invoerbestand!AN11=0,"",IF(Invoerbestand!AN11=99,"",Invoerbestand!AN11))</f>
        <v/>
      </c>
      <c r="AO11" s="4" t="str">
        <f>IF(Invoerbestand!AO11=0,"",IF(Invoerbestand!AO11=99,"",Invoerbestand!AO11))</f>
        <v/>
      </c>
      <c r="AP11" s="4" t="str">
        <f>IF(Invoerbestand!AP11=0,"",IF(Invoerbestand!AP11=99,"",Invoerbestand!AP11))</f>
        <v/>
      </c>
      <c r="AQ11" s="4" t="str">
        <f>IF(Invoerbestand!AQ11=0,"",IF(Invoerbestand!AQ11=99,"",Invoerbestand!AQ11))</f>
        <v/>
      </c>
      <c r="AR11" s="4" t="str">
        <f>IF(Invoerbestand!AR11=0,"",IF(Invoerbestand!AR11=99,"",Invoerbestand!AR11))</f>
        <v/>
      </c>
      <c r="AS11" s="4" t="str">
        <f>IF(Invoerbestand!AS11=0,"",IF(Invoerbestand!AS11=99,"",Invoerbestand!AS11))</f>
        <v/>
      </c>
      <c r="AT11" s="4" t="str">
        <f>IF(Invoerbestand!AT11=0,"",IF(Invoerbestand!AT11=99,"",Invoerbestand!AT11))</f>
        <v/>
      </c>
      <c r="AU11" s="4" t="str">
        <f>IF(Invoerbestand!AU11=0,"",IF(Invoerbestand!AU11=99,"",Invoerbestand!AU11))</f>
        <v/>
      </c>
      <c r="AV11" s="4" t="str">
        <f>IF(Invoerbestand!AV11=0,"",IF(Invoerbestand!AV11=99,"",6-Invoerbestand!AV11))</f>
        <v/>
      </c>
      <c r="AW11" s="4" t="str">
        <f>IF(Invoerbestand!AW11=0,"",IF(Invoerbestand!AW11=99,"",6-Invoerbestand!AW11))</f>
        <v/>
      </c>
      <c r="AX11" s="4" t="str">
        <f>IF(Invoerbestand!AX11=0,"",IF(Invoerbestand!AX11=99,"",Invoerbestand!AX11))</f>
        <v/>
      </c>
      <c r="AY11" s="4" t="str">
        <f>IF(Invoerbestand!AY11=0,"",IF(Invoerbestand!AY11=99,"",Invoerbestand!AY11))</f>
        <v/>
      </c>
      <c r="AZ11" s="4" t="str">
        <f>IF(Invoerbestand!AZ11=0,"",IF(Invoerbestand!AZ11=99,"",Invoerbestand!AZ11))</f>
        <v/>
      </c>
      <c r="BA11" s="4" t="str">
        <f>IF(Invoerbestand!BA11=0,"",IF(Invoerbestand!BA11=99,"",Invoerbestand!BA11))</f>
        <v/>
      </c>
      <c r="BB11" s="4" t="str">
        <f>IF(Invoerbestand!BB11=0,"",VLOOKUP(Invoerbestand!BB11,codering!P:Q,2,FALSE))</f>
        <v/>
      </c>
      <c r="BC11" s="18" t="str">
        <f>IF(Invoerbestand!BC11=0,"",VLOOKUP(Invoerbestand!BC11,codering!S:T,2,FALSE))</f>
        <v/>
      </c>
      <c r="BD11" s="58" t="str">
        <f t="shared" si="0"/>
        <v/>
      </c>
      <c r="BE11" s="19" t="str">
        <f t="shared" si="1"/>
        <v/>
      </c>
      <c r="BF11" s="19" t="str">
        <f t="shared" si="2"/>
        <v/>
      </c>
      <c r="BG11" s="19" t="str">
        <f t="shared" si="3"/>
        <v/>
      </c>
      <c r="BH11" s="19" t="str">
        <f t="shared" si="4"/>
        <v/>
      </c>
      <c r="BI11" s="19" t="str">
        <f t="shared" si="5"/>
        <v/>
      </c>
      <c r="BJ11" s="19" t="str">
        <f t="shared" si="6"/>
        <v/>
      </c>
      <c r="BK11" s="19" t="str">
        <f t="shared" si="7"/>
        <v/>
      </c>
      <c r="BL11" s="19" t="str">
        <f t="shared" si="8"/>
        <v/>
      </c>
      <c r="BM11" s="19" t="str">
        <f t="shared" si="9"/>
        <v/>
      </c>
      <c r="BN11" s="19" t="str">
        <f t="shared" si="10"/>
        <v/>
      </c>
      <c r="BO11" s="59" t="str">
        <f t="shared" si="11"/>
        <v/>
      </c>
    </row>
    <row r="12" spans="1:67">
      <c r="A12">
        <v>9</v>
      </c>
      <c r="B12" s="4" t="str">
        <f>IF(Invoerbestand!B12=0,"",VLOOKUP(Invoerbestand!B12,Afdelingen!A:B,2,FALSE))</f>
        <v/>
      </c>
      <c r="C12" s="4" t="str">
        <f>IF(Invoerbestand!C12=0,"",VLOOKUP(Invoerbestand!C12,codering!A:B,2,FALSE))</f>
        <v/>
      </c>
      <c r="D12" s="4" t="str">
        <f>IF(Invoerbestand!D12=0,"",VLOOKUP(Invoerbestand!D12,codering!D:E,2,FALSE))</f>
        <v/>
      </c>
      <c r="E12" s="4" t="str">
        <f>IF(Invoerbestand!E12=0,"",VLOOKUP(Invoerbestand!E12,codering!G:H,2,FALSE))</f>
        <v/>
      </c>
      <c r="F12" s="4" t="str">
        <f>IF(Invoerbestand!F12=0,"",VLOOKUP(Invoerbestand!F12,codering!J:K,2,FALSE))</f>
        <v/>
      </c>
      <c r="G12" s="4" t="str">
        <f>IF(Invoerbestand!G12=0,"",VLOOKUP(Invoerbestand!G12,codering!M:N,2,FALSE))</f>
        <v/>
      </c>
      <c r="H12" s="4" t="str">
        <f>IF(Invoerbestand!H12=0,"",IF(Invoerbestand!H12=99,"",Invoerbestand!H12))</f>
        <v/>
      </c>
      <c r="I12" s="4" t="str">
        <f>IF(Invoerbestand!I12=0,"",IF(Invoerbestand!I12=99,"",Invoerbestand!I12))</f>
        <v/>
      </c>
      <c r="J12" s="4" t="str">
        <f>IF(Invoerbestand!J12=0,"",IF(Invoerbestand!J12=99,"",Invoerbestand!J12))</f>
        <v/>
      </c>
      <c r="K12" s="4" t="str">
        <f>IF(Invoerbestand!K12=0,"",IF(Invoerbestand!K12=99,"",Invoerbestand!K12))</f>
        <v/>
      </c>
      <c r="L12" s="4" t="str">
        <f>IF(Invoerbestand!L12=0,"",IF(Invoerbestand!L12=99,"",Invoerbestand!L12))</f>
        <v/>
      </c>
      <c r="M12" s="4" t="str">
        <f>IF(Invoerbestand!M12=0,"",IF(Invoerbestand!M12=99,"",Invoerbestand!M12))</f>
        <v/>
      </c>
      <c r="N12" s="4" t="str">
        <f>IF(Invoerbestand!N12=0,"",IF(Invoerbestand!N12=99,"",Invoerbestand!N12))</f>
        <v/>
      </c>
      <c r="O12" s="4" t="str">
        <f>IF(Invoerbestand!O12=0,"",IF(Invoerbestand!O12=99,"",Invoerbestand!O12))</f>
        <v/>
      </c>
      <c r="P12" s="4" t="str">
        <f>IF(Invoerbestand!P12=0,"",IF(Invoerbestand!P12=99,"",Invoerbestand!P12))</f>
        <v/>
      </c>
      <c r="Q12" s="4" t="str">
        <f>IF(Invoerbestand!Q12=0,"",IF(Invoerbestand!Q12=99,"",Invoerbestand!Q12))</f>
        <v/>
      </c>
      <c r="R12" s="4" t="str">
        <f>IF(Invoerbestand!R12=0,"",IF(Invoerbestand!R12=99,"",Invoerbestand!R12))</f>
        <v/>
      </c>
      <c r="S12" s="4" t="str">
        <f>IF(Invoerbestand!S12=0,"",IF(Invoerbestand!S12=99,"",Invoerbestand!S12))</f>
        <v/>
      </c>
      <c r="T12" s="4" t="str">
        <f>IF(Invoerbestand!T12=0,"",IF(Invoerbestand!T12=99,"",Invoerbestand!T12))</f>
        <v/>
      </c>
      <c r="U12" s="4" t="str">
        <f>IF(Invoerbestand!U12=0,"",IF(Invoerbestand!U12=99,"",Invoerbestand!U12))</f>
        <v/>
      </c>
      <c r="V12" s="4" t="str">
        <f>IF(Invoerbestand!V12=0,"",IF(Invoerbestand!V12=99,"",Invoerbestand!V12))</f>
        <v/>
      </c>
      <c r="W12" s="4" t="str">
        <f>IF(Invoerbestand!W12=0,"",IF(Invoerbestand!W12=99,"",Invoerbestand!W12))</f>
        <v/>
      </c>
      <c r="X12" s="4" t="str">
        <f>IF(Invoerbestand!X12=0,"",IF(Invoerbestand!X12=99,"",Invoerbestand!X12))</f>
        <v/>
      </c>
      <c r="Y12" s="4" t="str">
        <f>IF(Invoerbestand!Y12=0,"",IF(Invoerbestand!Y12=99,"",Invoerbestand!Y12))</f>
        <v/>
      </c>
      <c r="Z12" s="4" t="str">
        <f>IF(Invoerbestand!Z12=0,"",IF(Invoerbestand!Z12=99,"",Invoerbestand!Z12))</f>
        <v/>
      </c>
      <c r="AA12" s="4" t="str">
        <f>IF(Invoerbestand!AA12=0,"",IF(Invoerbestand!AA12=99,"",6-Invoerbestand!AA12))</f>
        <v/>
      </c>
      <c r="AB12" s="4" t="str">
        <f>IF(Invoerbestand!AB12=0,"",IF(Invoerbestand!AB12=99,"",Invoerbestand!AB12))</f>
        <v/>
      </c>
      <c r="AC12" s="4" t="str">
        <f>IF(Invoerbestand!AC12=0,"",IF(Invoerbestand!AC12=99,"",6-Invoerbestand!AC12))</f>
        <v/>
      </c>
      <c r="AD12" s="4" t="str">
        <f>IF(Invoerbestand!AD12=0,"",IF(Invoerbestand!AD12=99,"",6-Invoerbestand!AD12))</f>
        <v/>
      </c>
      <c r="AE12" s="4" t="str">
        <f>IF(Invoerbestand!AE12=0,"",IF(Invoerbestand!AE12=99,"",Invoerbestand!AE12))</f>
        <v/>
      </c>
      <c r="AF12" s="4" t="str">
        <f>IF(Invoerbestand!AF12=0,"",IF(Invoerbestand!AF12=99,"",Invoerbestand!AF12))</f>
        <v/>
      </c>
      <c r="AG12" s="4" t="str">
        <f>IF(Invoerbestand!AG12=0,"",IF(Invoerbestand!AG12=99,"",Invoerbestand!AG12))</f>
        <v/>
      </c>
      <c r="AH12" s="4" t="str">
        <f>IF(Invoerbestand!AH12=0,"",IF(Invoerbestand!AH12=99,"",Invoerbestand!AH12))</f>
        <v/>
      </c>
      <c r="AI12" s="4" t="str">
        <f>IF(Invoerbestand!AI12=0,"",IF(Invoerbestand!AI12=99,"",Invoerbestand!AI12))</f>
        <v/>
      </c>
      <c r="AJ12" s="4" t="str">
        <f>IF(Invoerbestand!AJ12=0,"",IF(Invoerbestand!AJ12=99,"",Invoerbestand!AJ12))</f>
        <v/>
      </c>
      <c r="AK12" s="4" t="str">
        <f>IF(Invoerbestand!AK12=0,"",IF(Invoerbestand!AK12=99,"",Invoerbestand!AK12))</f>
        <v/>
      </c>
      <c r="AL12" s="4" t="str">
        <f>IF(Invoerbestand!AL12=0,"",IF(Invoerbestand!AL12=99,"",Invoerbestand!AL12))</f>
        <v/>
      </c>
      <c r="AM12" s="4" t="str">
        <f>IF(Invoerbestand!AM12=0,"",IF(Invoerbestand!AM12=99,"",Invoerbestand!AM12))</f>
        <v/>
      </c>
      <c r="AN12" s="4" t="str">
        <f>IF(Invoerbestand!AN12=0,"",IF(Invoerbestand!AN12=99,"",Invoerbestand!AN12))</f>
        <v/>
      </c>
      <c r="AO12" s="4" t="str">
        <f>IF(Invoerbestand!AO12=0,"",IF(Invoerbestand!AO12=99,"",Invoerbestand!AO12))</f>
        <v/>
      </c>
      <c r="AP12" s="4" t="str">
        <f>IF(Invoerbestand!AP12=0,"",IF(Invoerbestand!AP12=99,"",Invoerbestand!AP12))</f>
        <v/>
      </c>
      <c r="AQ12" s="4" t="str">
        <f>IF(Invoerbestand!AQ12=0,"",IF(Invoerbestand!AQ12=99,"",Invoerbestand!AQ12))</f>
        <v/>
      </c>
      <c r="AR12" s="4" t="str">
        <f>IF(Invoerbestand!AR12=0,"",IF(Invoerbestand!AR12=99,"",Invoerbestand!AR12))</f>
        <v/>
      </c>
      <c r="AS12" s="4" t="str">
        <f>IF(Invoerbestand!AS12=0,"",IF(Invoerbestand!AS12=99,"",Invoerbestand!AS12))</f>
        <v/>
      </c>
      <c r="AT12" s="4" t="str">
        <f>IF(Invoerbestand!AT12=0,"",IF(Invoerbestand!AT12=99,"",Invoerbestand!AT12))</f>
        <v/>
      </c>
      <c r="AU12" s="4" t="str">
        <f>IF(Invoerbestand!AU12=0,"",IF(Invoerbestand!AU12=99,"",Invoerbestand!AU12))</f>
        <v/>
      </c>
      <c r="AV12" s="4" t="str">
        <f>IF(Invoerbestand!AV12=0,"",IF(Invoerbestand!AV12=99,"",6-Invoerbestand!AV12))</f>
        <v/>
      </c>
      <c r="AW12" s="4" t="str">
        <f>IF(Invoerbestand!AW12=0,"",IF(Invoerbestand!AW12=99,"",6-Invoerbestand!AW12))</f>
        <v/>
      </c>
      <c r="AX12" s="4" t="str">
        <f>IF(Invoerbestand!AX12=0,"",IF(Invoerbestand!AX12=99,"",Invoerbestand!AX12))</f>
        <v/>
      </c>
      <c r="AY12" s="4" t="str">
        <f>IF(Invoerbestand!AY12=0,"",IF(Invoerbestand!AY12=99,"",Invoerbestand!AY12))</f>
        <v/>
      </c>
      <c r="AZ12" s="4" t="str">
        <f>IF(Invoerbestand!AZ12=0,"",IF(Invoerbestand!AZ12=99,"",Invoerbestand!AZ12))</f>
        <v/>
      </c>
      <c r="BA12" s="4" t="str">
        <f>IF(Invoerbestand!BA12=0,"",IF(Invoerbestand!BA12=99,"",Invoerbestand!BA12))</f>
        <v/>
      </c>
      <c r="BB12" s="4" t="str">
        <f>IF(Invoerbestand!BB12=0,"",VLOOKUP(Invoerbestand!BB12,codering!P:Q,2,FALSE))</f>
        <v/>
      </c>
      <c r="BC12" s="18" t="str">
        <f>IF(Invoerbestand!BC12=0,"",VLOOKUP(Invoerbestand!BC12,codering!S:T,2,FALSE))</f>
        <v/>
      </c>
      <c r="BD12" s="58" t="str">
        <f t="shared" si="0"/>
        <v/>
      </c>
      <c r="BE12" s="19" t="str">
        <f t="shared" si="1"/>
        <v/>
      </c>
      <c r="BF12" s="19" t="str">
        <f t="shared" si="2"/>
        <v/>
      </c>
      <c r="BG12" s="19" t="str">
        <f t="shared" si="3"/>
        <v/>
      </c>
      <c r="BH12" s="19" t="str">
        <f t="shared" si="4"/>
        <v/>
      </c>
      <c r="BI12" s="19" t="str">
        <f t="shared" si="5"/>
        <v/>
      </c>
      <c r="BJ12" s="19" t="str">
        <f t="shared" si="6"/>
        <v/>
      </c>
      <c r="BK12" s="19" t="str">
        <f t="shared" si="7"/>
        <v/>
      </c>
      <c r="BL12" s="19" t="str">
        <f t="shared" si="8"/>
        <v/>
      </c>
      <c r="BM12" s="19" t="str">
        <f t="shared" si="9"/>
        <v/>
      </c>
      <c r="BN12" s="19" t="str">
        <f t="shared" si="10"/>
        <v/>
      </c>
      <c r="BO12" s="59" t="str">
        <f t="shared" si="11"/>
        <v/>
      </c>
    </row>
    <row r="13" spans="1:67">
      <c r="A13">
        <v>10</v>
      </c>
      <c r="B13" s="4" t="str">
        <f>IF(Invoerbestand!B13=0,"",VLOOKUP(Invoerbestand!B13,Afdelingen!A:B,2,FALSE))</f>
        <v/>
      </c>
      <c r="C13" s="4" t="str">
        <f>IF(Invoerbestand!C13=0,"",VLOOKUP(Invoerbestand!C13,codering!A:B,2,FALSE))</f>
        <v/>
      </c>
      <c r="D13" s="4" t="str">
        <f>IF(Invoerbestand!D13=0,"",VLOOKUP(Invoerbestand!D13,codering!D:E,2,FALSE))</f>
        <v/>
      </c>
      <c r="E13" s="4" t="str">
        <f>IF(Invoerbestand!E13=0,"",VLOOKUP(Invoerbestand!E13,codering!G:H,2,FALSE))</f>
        <v/>
      </c>
      <c r="F13" s="4" t="str">
        <f>IF(Invoerbestand!F13=0,"",VLOOKUP(Invoerbestand!F13,codering!J:K,2,FALSE))</f>
        <v/>
      </c>
      <c r="G13" s="4" t="str">
        <f>IF(Invoerbestand!G13=0,"",VLOOKUP(Invoerbestand!G13,codering!M:N,2,FALSE))</f>
        <v/>
      </c>
      <c r="H13" s="4" t="str">
        <f>IF(Invoerbestand!H13=0,"",IF(Invoerbestand!H13=99,"",Invoerbestand!H13))</f>
        <v/>
      </c>
      <c r="I13" s="4" t="str">
        <f>IF(Invoerbestand!I13=0,"",IF(Invoerbestand!I13=99,"",Invoerbestand!I13))</f>
        <v/>
      </c>
      <c r="J13" s="4" t="str">
        <f>IF(Invoerbestand!J13=0,"",IF(Invoerbestand!J13=99,"",Invoerbestand!J13))</f>
        <v/>
      </c>
      <c r="K13" s="4" t="str">
        <f>IF(Invoerbestand!K13=0,"",IF(Invoerbestand!K13=99,"",Invoerbestand!K13))</f>
        <v/>
      </c>
      <c r="L13" s="4" t="str">
        <f>IF(Invoerbestand!L13=0,"",IF(Invoerbestand!L13=99,"",Invoerbestand!L13))</f>
        <v/>
      </c>
      <c r="M13" s="4" t="str">
        <f>IF(Invoerbestand!M13=0,"",IF(Invoerbestand!M13=99,"",Invoerbestand!M13))</f>
        <v/>
      </c>
      <c r="N13" s="4" t="str">
        <f>IF(Invoerbestand!N13=0,"",IF(Invoerbestand!N13=99,"",Invoerbestand!N13))</f>
        <v/>
      </c>
      <c r="O13" s="4" t="str">
        <f>IF(Invoerbestand!O13=0,"",IF(Invoerbestand!O13=99,"",Invoerbestand!O13))</f>
        <v/>
      </c>
      <c r="P13" s="4" t="str">
        <f>IF(Invoerbestand!P13=0,"",IF(Invoerbestand!P13=99,"",Invoerbestand!P13))</f>
        <v/>
      </c>
      <c r="Q13" s="4" t="str">
        <f>IF(Invoerbestand!Q13=0,"",IF(Invoerbestand!Q13=99,"",Invoerbestand!Q13))</f>
        <v/>
      </c>
      <c r="R13" s="4" t="str">
        <f>IF(Invoerbestand!R13=0,"",IF(Invoerbestand!R13=99,"",Invoerbestand!R13))</f>
        <v/>
      </c>
      <c r="S13" s="4" t="str">
        <f>IF(Invoerbestand!S13=0,"",IF(Invoerbestand!S13=99,"",Invoerbestand!S13))</f>
        <v/>
      </c>
      <c r="T13" s="4" t="str">
        <f>IF(Invoerbestand!T13=0,"",IF(Invoerbestand!T13=99,"",Invoerbestand!T13))</f>
        <v/>
      </c>
      <c r="U13" s="4" t="str">
        <f>IF(Invoerbestand!U13=0,"",IF(Invoerbestand!U13=99,"",Invoerbestand!U13))</f>
        <v/>
      </c>
      <c r="V13" s="4" t="str">
        <f>IF(Invoerbestand!V13=0,"",IF(Invoerbestand!V13=99,"",Invoerbestand!V13))</f>
        <v/>
      </c>
      <c r="W13" s="4" t="str">
        <f>IF(Invoerbestand!W13=0,"",IF(Invoerbestand!W13=99,"",Invoerbestand!W13))</f>
        <v/>
      </c>
      <c r="X13" s="4" t="str">
        <f>IF(Invoerbestand!X13=0,"",IF(Invoerbestand!X13=99,"",Invoerbestand!X13))</f>
        <v/>
      </c>
      <c r="Y13" s="4" t="str">
        <f>IF(Invoerbestand!Y13=0,"",IF(Invoerbestand!Y13=99,"",Invoerbestand!Y13))</f>
        <v/>
      </c>
      <c r="Z13" s="4" t="str">
        <f>IF(Invoerbestand!Z13=0,"",IF(Invoerbestand!Z13=99,"",Invoerbestand!Z13))</f>
        <v/>
      </c>
      <c r="AA13" s="4" t="str">
        <f>IF(Invoerbestand!AA13=0,"",IF(Invoerbestand!AA13=99,"",6-Invoerbestand!AA13))</f>
        <v/>
      </c>
      <c r="AB13" s="4" t="str">
        <f>IF(Invoerbestand!AB13=0,"",IF(Invoerbestand!AB13=99,"",Invoerbestand!AB13))</f>
        <v/>
      </c>
      <c r="AC13" s="4" t="str">
        <f>IF(Invoerbestand!AC13=0,"",IF(Invoerbestand!AC13=99,"",6-Invoerbestand!AC13))</f>
        <v/>
      </c>
      <c r="AD13" s="4" t="str">
        <f>IF(Invoerbestand!AD13=0,"",IF(Invoerbestand!AD13=99,"",6-Invoerbestand!AD13))</f>
        <v/>
      </c>
      <c r="AE13" s="4" t="str">
        <f>IF(Invoerbestand!AE13=0,"",IF(Invoerbestand!AE13=99,"",Invoerbestand!AE13))</f>
        <v/>
      </c>
      <c r="AF13" s="4" t="str">
        <f>IF(Invoerbestand!AF13=0,"",IF(Invoerbestand!AF13=99,"",Invoerbestand!AF13))</f>
        <v/>
      </c>
      <c r="AG13" s="4" t="str">
        <f>IF(Invoerbestand!AG13=0,"",IF(Invoerbestand!AG13=99,"",Invoerbestand!AG13))</f>
        <v/>
      </c>
      <c r="AH13" s="4" t="str">
        <f>IF(Invoerbestand!AH13=0,"",IF(Invoerbestand!AH13=99,"",Invoerbestand!AH13))</f>
        <v/>
      </c>
      <c r="AI13" s="4" t="str">
        <f>IF(Invoerbestand!AI13=0,"",IF(Invoerbestand!AI13=99,"",Invoerbestand!AI13))</f>
        <v/>
      </c>
      <c r="AJ13" s="4" t="str">
        <f>IF(Invoerbestand!AJ13=0,"",IF(Invoerbestand!AJ13=99,"",Invoerbestand!AJ13))</f>
        <v/>
      </c>
      <c r="AK13" s="4" t="str">
        <f>IF(Invoerbestand!AK13=0,"",IF(Invoerbestand!AK13=99,"",Invoerbestand!AK13))</f>
        <v/>
      </c>
      <c r="AL13" s="4" t="str">
        <f>IF(Invoerbestand!AL13=0,"",IF(Invoerbestand!AL13=99,"",Invoerbestand!AL13))</f>
        <v/>
      </c>
      <c r="AM13" s="4" t="str">
        <f>IF(Invoerbestand!AM13=0,"",IF(Invoerbestand!AM13=99,"",Invoerbestand!AM13))</f>
        <v/>
      </c>
      <c r="AN13" s="4" t="str">
        <f>IF(Invoerbestand!AN13=0,"",IF(Invoerbestand!AN13=99,"",Invoerbestand!AN13))</f>
        <v/>
      </c>
      <c r="AO13" s="4" t="str">
        <f>IF(Invoerbestand!AO13=0,"",IF(Invoerbestand!AO13=99,"",Invoerbestand!AO13))</f>
        <v/>
      </c>
      <c r="AP13" s="4" t="str">
        <f>IF(Invoerbestand!AP13=0,"",IF(Invoerbestand!AP13=99,"",Invoerbestand!AP13))</f>
        <v/>
      </c>
      <c r="AQ13" s="4" t="str">
        <f>IF(Invoerbestand!AQ13=0,"",IF(Invoerbestand!AQ13=99,"",Invoerbestand!AQ13))</f>
        <v/>
      </c>
      <c r="AR13" s="4" t="str">
        <f>IF(Invoerbestand!AR13=0,"",IF(Invoerbestand!AR13=99,"",Invoerbestand!AR13))</f>
        <v/>
      </c>
      <c r="AS13" s="4" t="str">
        <f>IF(Invoerbestand!AS13=0,"",IF(Invoerbestand!AS13=99,"",Invoerbestand!AS13))</f>
        <v/>
      </c>
      <c r="AT13" s="4" t="str">
        <f>IF(Invoerbestand!AT13=0,"",IF(Invoerbestand!AT13=99,"",Invoerbestand!AT13))</f>
        <v/>
      </c>
      <c r="AU13" s="4" t="str">
        <f>IF(Invoerbestand!AU13=0,"",IF(Invoerbestand!AU13=99,"",Invoerbestand!AU13))</f>
        <v/>
      </c>
      <c r="AV13" s="4" t="str">
        <f>IF(Invoerbestand!AV13=0,"",IF(Invoerbestand!AV13=99,"",6-Invoerbestand!AV13))</f>
        <v/>
      </c>
      <c r="AW13" s="4" t="str">
        <f>IF(Invoerbestand!AW13=0,"",IF(Invoerbestand!AW13=99,"",6-Invoerbestand!AW13))</f>
        <v/>
      </c>
      <c r="AX13" s="4" t="str">
        <f>IF(Invoerbestand!AX13=0,"",IF(Invoerbestand!AX13=99,"",Invoerbestand!AX13))</f>
        <v/>
      </c>
      <c r="AY13" s="4" t="str">
        <f>IF(Invoerbestand!AY13=0,"",IF(Invoerbestand!AY13=99,"",Invoerbestand!AY13))</f>
        <v/>
      </c>
      <c r="AZ13" s="4" t="str">
        <f>IF(Invoerbestand!AZ13=0,"",IF(Invoerbestand!AZ13=99,"",Invoerbestand!AZ13))</f>
        <v/>
      </c>
      <c r="BA13" s="4" t="str">
        <f>IF(Invoerbestand!BA13=0,"",IF(Invoerbestand!BA13=99,"",Invoerbestand!BA13))</f>
        <v/>
      </c>
      <c r="BB13" s="4" t="str">
        <f>IF(Invoerbestand!BB13=0,"",VLOOKUP(Invoerbestand!BB13,codering!P:Q,2,FALSE))</f>
        <v/>
      </c>
      <c r="BC13" s="18" t="str">
        <f>IF(Invoerbestand!BC13=0,"",VLOOKUP(Invoerbestand!BC13,codering!S:T,2,FALSE))</f>
        <v/>
      </c>
      <c r="BD13" s="58" t="str">
        <f t="shared" si="0"/>
        <v/>
      </c>
      <c r="BE13" s="19" t="str">
        <f t="shared" si="1"/>
        <v/>
      </c>
      <c r="BF13" s="19" t="str">
        <f t="shared" si="2"/>
        <v/>
      </c>
      <c r="BG13" s="19" t="str">
        <f t="shared" si="3"/>
        <v/>
      </c>
      <c r="BH13" s="19" t="str">
        <f t="shared" si="4"/>
        <v/>
      </c>
      <c r="BI13" s="19" t="str">
        <f t="shared" si="5"/>
        <v/>
      </c>
      <c r="BJ13" s="19" t="str">
        <f t="shared" si="6"/>
        <v/>
      </c>
      <c r="BK13" s="19" t="str">
        <f t="shared" si="7"/>
        <v/>
      </c>
      <c r="BL13" s="19" t="str">
        <f t="shared" si="8"/>
        <v/>
      </c>
      <c r="BM13" s="19" t="str">
        <f t="shared" si="9"/>
        <v/>
      </c>
      <c r="BN13" s="19" t="str">
        <f t="shared" si="10"/>
        <v/>
      </c>
      <c r="BO13" s="59" t="str">
        <f t="shared" si="11"/>
        <v/>
      </c>
    </row>
    <row r="14" spans="1:67">
      <c r="A14">
        <v>11</v>
      </c>
      <c r="B14" s="4" t="str">
        <f>IF(Invoerbestand!B14=0,"",VLOOKUP(Invoerbestand!B14,Afdelingen!A:B,2,FALSE))</f>
        <v/>
      </c>
      <c r="C14" s="4" t="str">
        <f>IF(Invoerbestand!C14=0,"",VLOOKUP(Invoerbestand!C14,codering!A:B,2,FALSE))</f>
        <v/>
      </c>
      <c r="D14" s="4" t="str">
        <f>IF(Invoerbestand!D14=0,"",VLOOKUP(Invoerbestand!D14,codering!D:E,2,FALSE))</f>
        <v/>
      </c>
      <c r="E14" s="4" t="str">
        <f>IF(Invoerbestand!E14=0,"",VLOOKUP(Invoerbestand!E14,codering!G:H,2,FALSE))</f>
        <v/>
      </c>
      <c r="F14" s="4" t="str">
        <f>IF(Invoerbestand!F14=0,"",VLOOKUP(Invoerbestand!F14,codering!J:K,2,FALSE))</f>
        <v/>
      </c>
      <c r="G14" s="4" t="str">
        <f>IF(Invoerbestand!G14=0,"",VLOOKUP(Invoerbestand!G14,codering!M:N,2,FALSE))</f>
        <v/>
      </c>
      <c r="H14" s="4" t="str">
        <f>IF(Invoerbestand!H14=0,"",IF(Invoerbestand!H14=99,"",Invoerbestand!H14))</f>
        <v/>
      </c>
      <c r="I14" s="4" t="str">
        <f>IF(Invoerbestand!I14=0,"",IF(Invoerbestand!I14=99,"",Invoerbestand!I14))</f>
        <v/>
      </c>
      <c r="J14" s="4" t="str">
        <f>IF(Invoerbestand!J14=0,"",IF(Invoerbestand!J14=99,"",Invoerbestand!J14))</f>
        <v/>
      </c>
      <c r="K14" s="4" t="str">
        <f>IF(Invoerbestand!K14=0,"",IF(Invoerbestand!K14=99,"",Invoerbestand!K14))</f>
        <v/>
      </c>
      <c r="L14" s="4" t="str">
        <f>IF(Invoerbestand!L14=0,"",IF(Invoerbestand!L14=99,"",Invoerbestand!L14))</f>
        <v/>
      </c>
      <c r="M14" s="4" t="str">
        <f>IF(Invoerbestand!M14=0,"",IF(Invoerbestand!M14=99,"",Invoerbestand!M14))</f>
        <v/>
      </c>
      <c r="N14" s="4" t="str">
        <f>IF(Invoerbestand!N14=0,"",IF(Invoerbestand!N14=99,"",Invoerbestand!N14))</f>
        <v/>
      </c>
      <c r="O14" s="4" t="str">
        <f>IF(Invoerbestand!O14=0,"",IF(Invoerbestand!O14=99,"",Invoerbestand!O14))</f>
        <v/>
      </c>
      <c r="P14" s="4" t="str">
        <f>IF(Invoerbestand!P14=0,"",IF(Invoerbestand!P14=99,"",Invoerbestand!P14))</f>
        <v/>
      </c>
      <c r="Q14" s="4" t="str">
        <f>IF(Invoerbestand!Q14=0,"",IF(Invoerbestand!Q14=99,"",Invoerbestand!Q14))</f>
        <v/>
      </c>
      <c r="R14" s="4" t="str">
        <f>IF(Invoerbestand!R14=0,"",IF(Invoerbestand!R14=99,"",Invoerbestand!R14))</f>
        <v/>
      </c>
      <c r="S14" s="4" t="str">
        <f>IF(Invoerbestand!S14=0,"",IF(Invoerbestand!S14=99,"",Invoerbestand!S14))</f>
        <v/>
      </c>
      <c r="T14" s="4" t="str">
        <f>IF(Invoerbestand!T14=0,"",IF(Invoerbestand!T14=99,"",Invoerbestand!T14))</f>
        <v/>
      </c>
      <c r="U14" s="4" t="str">
        <f>IF(Invoerbestand!U14=0,"",IF(Invoerbestand!U14=99,"",Invoerbestand!U14))</f>
        <v/>
      </c>
      <c r="V14" s="4" t="str">
        <f>IF(Invoerbestand!V14=0,"",IF(Invoerbestand!V14=99,"",Invoerbestand!V14))</f>
        <v/>
      </c>
      <c r="W14" s="4" t="str">
        <f>IF(Invoerbestand!W14=0,"",IF(Invoerbestand!W14=99,"",Invoerbestand!W14))</f>
        <v/>
      </c>
      <c r="X14" s="4" t="str">
        <f>IF(Invoerbestand!X14=0,"",IF(Invoerbestand!X14=99,"",Invoerbestand!X14))</f>
        <v/>
      </c>
      <c r="Y14" s="4" t="str">
        <f>IF(Invoerbestand!Y14=0,"",IF(Invoerbestand!Y14=99,"",Invoerbestand!Y14))</f>
        <v/>
      </c>
      <c r="Z14" s="4" t="str">
        <f>IF(Invoerbestand!Z14=0,"",IF(Invoerbestand!Z14=99,"",Invoerbestand!Z14))</f>
        <v/>
      </c>
      <c r="AA14" s="4" t="str">
        <f>IF(Invoerbestand!AA14=0,"",IF(Invoerbestand!AA14=99,"",6-Invoerbestand!AA14))</f>
        <v/>
      </c>
      <c r="AB14" s="4" t="str">
        <f>IF(Invoerbestand!AB14=0,"",IF(Invoerbestand!AB14=99,"",Invoerbestand!AB14))</f>
        <v/>
      </c>
      <c r="AC14" s="4" t="str">
        <f>IF(Invoerbestand!AC14=0,"",IF(Invoerbestand!AC14=99,"",6-Invoerbestand!AC14))</f>
        <v/>
      </c>
      <c r="AD14" s="4" t="str">
        <f>IF(Invoerbestand!AD14=0,"",IF(Invoerbestand!AD14=99,"",6-Invoerbestand!AD14))</f>
        <v/>
      </c>
      <c r="AE14" s="4" t="str">
        <f>IF(Invoerbestand!AE14=0,"",IF(Invoerbestand!AE14=99,"",Invoerbestand!AE14))</f>
        <v/>
      </c>
      <c r="AF14" s="4" t="str">
        <f>IF(Invoerbestand!AF14=0,"",IF(Invoerbestand!AF14=99,"",Invoerbestand!AF14))</f>
        <v/>
      </c>
      <c r="AG14" s="4" t="str">
        <f>IF(Invoerbestand!AG14=0,"",IF(Invoerbestand!AG14=99,"",Invoerbestand!AG14))</f>
        <v/>
      </c>
      <c r="AH14" s="4" t="str">
        <f>IF(Invoerbestand!AH14=0,"",IF(Invoerbestand!AH14=99,"",Invoerbestand!AH14))</f>
        <v/>
      </c>
      <c r="AI14" s="4" t="str">
        <f>IF(Invoerbestand!AI14=0,"",IF(Invoerbestand!AI14=99,"",Invoerbestand!AI14))</f>
        <v/>
      </c>
      <c r="AJ14" s="4" t="str">
        <f>IF(Invoerbestand!AJ14=0,"",IF(Invoerbestand!AJ14=99,"",Invoerbestand!AJ14))</f>
        <v/>
      </c>
      <c r="AK14" s="4" t="str">
        <f>IF(Invoerbestand!AK14=0,"",IF(Invoerbestand!AK14=99,"",Invoerbestand!AK14))</f>
        <v/>
      </c>
      <c r="AL14" s="4" t="str">
        <f>IF(Invoerbestand!AL14=0,"",IF(Invoerbestand!AL14=99,"",Invoerbestand!AL14))</f>
        <v/>
      </c>
      <c r="AM14" s="4" t="str">
        <f>IF(Invoerbestand!AM14=0,"",IF(Invoerbestand!AM14=99,"",Invoerbestand!AM14))</f>
        <v/>
      </c>
      <c r="AN14" s="4" t="str">
        <f>IF(Invoerbestand!AN14=0,"",IF(Invoerbestand!AN14=99,"",Invoerbestand!AN14))</f>
        <v/>
      </c>
      <c r="AO14" s="4" t="str">
        <f>IF(Invoerbestand!AO14=0,"",IF(Invoerbestand!AO14=99,"",Invoerbestand!AO14))</f>
        <v/>
      </c>
      <c r="AP14" s="4" t="str">
        <f>IF(Invoerbestand!AP14=0,"",IF(Invoerbestand!AP14=99,"",Invoerbestand!AP14))</f>
        <v/>
      </c>
      <c r="AQ14" s="4" t="str">
        <f>IF(Invoerbestand!AQ14=0,"",IF(Invoerbestand!AQ14=99,"",Invoerbestand!AQ14))</f>
        <v/>
      </c>
      <c r="AR14" s="4" t="str">
        <f>IF(Invoerbestand!AR14=0,"",IF(Invoerbestand!AR14=99,"",Invoerbestand!AR14))</f>
        <v/>
      </c>
      <c r="AS14" s="4" t="str">
        <f>IF(Invoerbestand!AS14=0,"",IF(Invoerbestand!AS14=99,"",Invoerbestand!AS14))</f>
        <v/>
      </c>
      <c r="AT14" s="4" t="str">
        <f>IF(Invoerbestand!AT14=0,"",IF(Invoerbestand!AT14=99,"",Invoerbestand!AT14))</f>
        <v/>
      </c>
      <c r="AU14" s="4" t="str">
        <f>IF(Invoerbestand!AU14=0,"",IF(Invoerbestand!AU14=99,"",Invoerbestand!AU14))</f>
        <v/>
      </c>
      <c r="AV14" s="4" t="str">
        <f>IF(Invoerbestand!AV14=0,"",IF(Invoerbestand!AV14=99,"",6-Invoerbestand!AV14))</f>
        <v/>
      </c>
      <c r="AW14" s="4" t="str">
        <f>IF(Invoerbestand!AW14=0,"",IF(Invoerbestand!AW14=99,"",6-Invoerbestand!AW14))</f>
        <v/>
      </c>
      <c r="AX14" s="4" t="str">
        <f>IF(Invoerbestand!AX14=0,"",IF(Invoerbestand!AX14=99,"",Invoerbestand!AX14))</f>
        <v/>
      </c>
      <c r="AY14" s="4" t="str">
        <f>IF(Invoerbestand!AY14=0,"",IF(Invoerbestand!AY14=99,"",Invoerbestand!AY14))</f>
        <v/>
      </c>
      <c r="AZ14" s="4" t="str">
        <f>IF(Invoerbestand!AZ14=0,"",IF(Invoerbestand!AZ14=99,"",Invoerbestand!AZ14))</f>
        <v/>
      </c>
      <c r="BA14" s="4" t="str">
        <f>IF(Invoerbestand!BA14=0,"",IF(Invoerbestand!BA14=99,"",Invoerbestand!BA14))</f>
        <v/>
      </c>
      <c r="BB14" s="4" t="str">
        <f>IF(Invoerbestand!BB14=0,"",VLOOKUP(Invoerbestand!BB14,codering!P:Q,2,FALSE))</f>
        <v/>
      </c>
      <c r="BC14" s="18" t="str">
        <f>IF(Invoerbestand!BC14=0,"",VLOOKUP(Invoerbestand!BC14,codering!S:T,2,FALSE))</f>
        <v/>
      </c>
      <c r="BD14" s="58" t="str">
        <f t="shared" si="0"/>
        <v/>
      </c>
      <c r="BE14" s="19" t="str">
        <f t="shared" si="1"/>
        <v/>
      </c>
      <c r="BF14" s="19" t="str">
        <f t="shared" si="2"/>
        <v/>
      </c>
      <c r="BG14" s="19" t="str">
        <f t="shared" si="3"/>
        <v/>
      </c>
      <c r="BH14" s="19" t="str">
        <f t="shared" si="4"/>
        <v/>
      </c>
      <c r="BI14" s="19" t="str">
        <f t="shared" si="5"/>
        <v/>
      </c>
      <c r="BJ14" s="19" t="str">
        <f t="shared" si="6"/>
        <v/>
      </c>
      <c r="BK14" s="19" t="str">
        <f t="shared" si="7"/>
        <v/>
      </c>
      <c r="BL14" s="19" t="str">
        <f t="shared" si="8"/>
        <v/>
      </c>
      <c r="BM14" s="19" t="str">
        <f t="shared" si="9"/>
        <v/>
      </c>
      <c r="BN14" s="19" t="str">
        <f t="shared" si="10"/>
        <v/>
      </c>
      <c r="BO14" s="59" t="str">
        <f t="shared" si="11"/>
        <v/>
      </c>
    </row>
    <row r="15" spans="1:67">
      <c r="A15">
        <v>12</v>
      </c>
      <c r="B15" s="4" t="str">
        <f>IF(Invoerbestand!B15=0,"",VLOOKUP(Invoerbestand!B15,Afdelingen!A:B,2,FALSE))</f>
        <v/>
      </c>
      <c r="C15" s="4" t="str">
        <f>IF(Invoerbestand!C15=0,"",VLOOKUP(Invoerbestand!C15,codering!A:B,2,FALSE))</f>
        <v/>
      </c>
      <c r="D15" s="4" t="str">
        <f>IF(Invoerbestand!D15=0,"",VLOOKUP(Invoerbestand!D15,codering!D:E,2,FALSE))</f>
        <v/>
      </c>
      <c r="E15" s="4" t="str">
        <f>IF(Invoerbestand!E15=0,"",VLOOKUP(Invoerbestand!E15,codering!G:H,2,FALSE))</f>
        <v/>
      </c>
      <c r="F15" s="4" t="str">
        <f>IF(Invoerbestand!F15=0,"",VLOOKUP(Invoerbestand!F15,codering!J:K,2,FALSE))</f>
        <v/>
      </c>
      <c r="G15" s="4" t="str">
        <f>IF(Invoerbestand!G15=0,"",VLOOKUP(Invoerbestand!G15,codering!M:N,2,FALSE))</f>
        <v/>
      </c>
      <c r="H15" s="4" t="str">
        <f>IF(Invoerbestand!H15=0,"",IF(Invoerbestand!H15=99,"",Invoerbestand!H15))</f>
        <v/>
      </c>
      <c r="I15" s="4" t="str">
        <f>IF(Invoerbestand!I15=0,"",IF(Invoerbestand!I15=99,"",Invoerbestand!I15))</f>
        <v/>
      </c>
      <c r="J15" s="4" t="str">
        <f>IF(Invoerbestand!J15=0,"",IF(Invoerbestand!J15=99,"",Invoerbestand!J15))</f>
        <v/>
      </c>
      <c r="K15" s="4" t="str">
        <f>IF(Invoerbestand!K15=0,"",IF(Invoerbestand!K15=99,"",Invoerbestand!K15))</f>
        <v/>
      </c>
      <c r="L15" s="4" t="str">
        <f>IF(Invoerbestand!L15=0,"",IF(Invoerbestand!L15=99,"",Invoerbestand!L15))</f>
        <v/>
      </c>
      <c r="M15" s="4" t="str">
        <f>IF(Invoerbestand!M15=0,"",IF(Invoerbestand!M15=99,"",Invoerbestand!M15))</f>
        <v/>
      </c>
      <c r="N15" s="4" t="str">
        <f>IF(Invoerbestand!N15=0,"",IF(Invoerbestand!N15=99,"",Invoerbestand!N15))</f>
        <v/>
      </c>
      <c r="O15" s="4" t="str">
        <f>IF(Invoerbestand!O15=0,"",IF(Invoerbestand!O15=99,"",Invoerbestand!O15))</f>
        <v/>
      </c>
      <c r="P15" s="4" t="str">
        <f>IF(Invoerbestand!P15=0,"",IF(Invoerbestand!P15=99,"",Invoerbestand!P15))</f>
        <v/>
      </c>
      <c r="Q15" s="4" t="str">
        <f>IF(Invoerbestand!Q15=0,"",IF(Invoerbestand!Q15=99,"",Invoerbestand!Q15))</f>
        <v/>
      </c>
      <c r="R15" s="4" t="str">
        <f>IF(Invoerbestand!R15=0,"",IF(Invoerbestand!R15=99,"",Invoerbestand!R15))</f>
        <v/>
      </c>
      <c r="S15" s="4" t="str">
        <f>IF(Invoerbestand!S15=0,"",IF(Invoerbestand!S15=99,"",Invoerbestand!S15))</f>
        <v/>
      </c>
      <c r="T15" s="4" t="str">
        <f>IF(Invoerbestand!T15=0,"",IF(Invoerbestand!T15=99,"",Invoerbestand!T15))</f>
        <v/>
      </c>
      <c r="U15" s="4" t="str">
        <f>IF(Invoerbestand!U15=0,"",IF(Invoerbestand!U15=99,"",Invoerbestand!U15))</f>
        <v/>
      </c>
      <c r="V15" s="4" t="str">
        <f>IF(Invoerbestand!V15=0,"",IF(Invoerbestand!V15=99,"",Invoerbestand!V15))</f>
        <v/>
      </c>
      <c r="W15" s="4" t="str">
        <f>IF(Invoerbestand!W15=0,"",IF(Invoerbestand!W15=99,"",Invoerbestand!W15))</f>
        <v/>
      </c>
      <c r="X15" s="4" t="str">
        <f>IF(Invoerbestand!X15=0,"",IF(Invoerbestand!X15=99,"",Invoerbestand!X15))</f>
        <v/>
      </c>
      <c r="Y15" s="4" t="str">
        <f>IF(Invoerbestand!Y15=0,"",IF(Invoerbestand!Y15=99,"",Invoerbestand!Y15))</f>
        <v/>
      </c>
      <c r="Z15" s="4" t="str">
        <f>IF(Invoerbestand!Z15=0,"",IF(Invoerbestand!Z15=99,"",Invoerbestand!Z15))</f>
        <v/>
      </c>
      <c r="AA15" s="4" t="str">
        <f>IF(Invoerbestand!AA15=0,"",IF(Invoerbestand!AA15=99,"",6-Invoerbestand!AA15))</f>
        <v/>
      </c>
      <c r="AB15" s="4" t="str">
        <f>IF(Invoerbestand!AB15=0,"",IF(Invoerbestand!AB15=99,"",Invoerbestand!AB15))</f>
        <v/>
      </c>
      <c r="AC15" s="4" t="str">
        <f>IF(Invoerbestand!AC15=0,"",IF(Invoerbestand!AC15=99,"",6-Invoerbestand!AC15))</f>
        <v/>
      </c>
      <c r="AD15" s="4" t="str">
        <f>IF(Invoerbestand!AD15=0,"",IF(Invoerbestand!AD15=99,"",6-Invoerbestand!AD15))</f>
        <v/>
      </c>
      <c r="AE15" s="4" t="str">
        <f>IF(Invoerbestand!AE15=0,"",IF(Invoerbestand!AE15=99,"",Invoerbestand!AE15))</f>
        <v/>
      </c>
      <c r="AF15" s="4" t="str">
        <f>IF(Invoerbestand!AF15=0,"",IF(Invoerbestand!AF15=99,"",Invoerbestand!AF15))</f>
        <v/>
      </c>
      <c r="AG15" s="4" t="str">
        <f>IF(Invoerbestand!AG15=0,"",IF(Invoerbestand!AG15=99,"",Invoerbestand!AG15))</f>
        <v/>
      </c>
      <c r="AH15" s="4" t="str">
        <f>IF(Invoerbestand!AH15=0,"",IF(Invoerbestand!AH15=99,"",Invoerbestand!AH15))</f>
        <v/>
      </c>
      <c r="AI15" s="4" t="str">
        <f>IF(Invoerbestand!AI15=0,"",IF(Invoerbestand!AI15=99,"",Invoerbestand!AI15))</f>
        <v/>
      </c>
      <c r="AJ15" s="4" t="str">
        <f>IF(Invoerbestand!AJ15=0,"",IF(Invoerbestand!AJ15=99,"",Invoerbestand!AJ15))</f>
        <v/>
      </c>
      <c r="AK15" s="4" t="str">
        <f>IF(Invoerbestand!AK15=0,"",IF(Invoerbestand!AK15=99,"",Invoerbestand!AK15))</f>
        <v/>
      </c>
      <c r="AL15" s="4" t="str">
        <f>IF(Invoerbestand!AL15=0,"",IF(Invoerbestand!AL15=99,"",Invoerbestand!AL15))</f>
        <v/>
      </c>
      <c r="AM15" s="4" t="str">
        <f>IF(Invoerbestand!AM15=0,"",IF(Invoerbestand!AM15=99,"",Invoerbestand!AM15))</f>
        <v/>
      </c>
      <c r="AN15" s="4" t="str">
        <f>IF(Invoerbestand!AN15=0,"",IF(Invoerbestand!AN15=99,"",Invoerbestand!AN15))</f>
        <v/>
      </c>
      <c r="AO15" s="4" t="str">
        <f>IF(Invoerbestand!AO15=0,"",IF(Invoerbestand!AO15=99,"",Invoerbestand!AO15))</f>
        <v/>
      </c>
      <c r="AP15" s="4" t="str">
        <f>IF(Invoerbestand!AP15=0,"",IF(Invoerbestand!AP15=99,"",Invoerbestand!AP15))</f>
        <v/>
      </c>
      <c r="AQ15" s="4" t="str">
        <f>IF(Invoerbestand!AQ15=0,"",IF(Invoerbestand!AQ15=99,"",Invoerbestand!AQ15))</f>
        <v/>
      </c>
      <c r="AR15" s="4" t="str">
        <f>IF(Invoerbestand!AR15=0,"",IF(Invoerbestand!AR15=99,"",Invoerbestand!AR15))</f>
        <v/>
      </c>
      <c r="AS15" s="4" t="str">
        <f>IF(Invoerbestand!AS15=0,"",IF(Invoerbestand!AS15=99,"",Invoerbestand!AS15))</f>
        <v/>
      </c>
      <c r="AT15" s="4" t="str">
        <f>IF(Invoerbestand!AT15=0,"",IF(Invoerbestand!AT15=99,"",Invoerbestand!AT15))</f>
        <v/>
      </c>
      <c r="AU15" s="4" t="str">
        <f>IF(Invoerbestand!AU15=0,"",IF(Invoerbestand!AU15=99,"",Invoerbestand!AU15))</f>
        <v/>
      </c>
      <c r="AV15" s="4" t="str">
        <f>IF(Invoerbestand!AV15=0,"",IF(Invoerbestand!AV15=99,"",6-Invoerbestand!AV15))</f>
        <v/>
      </c>
      <c r="AW15" s="4" t="str">
        <f>IF(Invoerbestand!AW15=0,"",IF(Invoerbestand!AW15=99,"",6-Invoerbestand!AW15))</f>
        <v/>
      </c>
      <c r="AX15" s="4" t="str">
        <f>IF(Invoerbestand!AX15=0,"",IF(Invoerbestand!AX15=99,"",Invoerbestand!AX15))</f>
        <v/>
      </c>
      <c r="AY15" s="4" t="str">
        <f>IF(Invoerbestand!AY15=0,"",IF(Invoerbestand!AY15=99,"",Invoerbestand!AY15))</f>
        <v/>
      </c>
      <c r="AZ15" s="4" t="str">
        <f>IF(Invoerbestand!AZ15=0,"",IF(Invoerbestand!AZ15=99,"",Invoerbestand!AZ15))</f>
        <v/>
      </c>
      <c r="BA15" s="4" t="str">
        <f>IF(Invoerbestand!BA15=0,"",IF(Invoerbestand!BA15=99,"",Invoerbestand!BA15))</f>
        <v/>
      </c>
      <c r="BB15" s="4" t="str">
        <f>IF(Invoerbestand!BB15=0,"",VLOOKUP(Invoerbestand!BB15,codering!P:Q,2,FALSE))</f>
        <v/>
      </c>
      <c r="BC15" s="18" t="str">
        <f>IF(Invoerbestand!BC15=0,"",VLOOKUP(Invoerbestand!BC15,codering!S:T,2,FALSE))</f>
        <v/>
      </c>
      <c r="BD15" s="58" t="str">
        <f t="shared" si="0"/>
        <v/>
      </c>
      <c r="BE15" s="19" t="str">
        <f t="shared" si="1"/>
        <v/>
      </c>
      <c r="BF15" s="19" t="str">
        <f t="shared" si="2"/>
        <v/>
      </c>
      <c r="BG15" s="19" t="str">
        <f t="shared" si="3"/>
        <v/>
      </c>
      <c r="BH15" s="19" t="str">
        <f t="shared" si="4"/>
        <v/>
      </c>
      <c r="BI15" s="19" t="str">
        <f t="shared" si="5"/>
        <v/>
      </c>
      <c r="BJ15" s="19" t="str">
        <f t="shared" si="6"/>
        <v/>
      </c>
      <c r="BK15" s="19" t="str">
        <f t="shared" si="7"/>
        <v/>
      </c>
      <c r="BL15" s="19" t="str">
        <f t="shared" si="8"/>
        <v/>
      </c>
      <c r="BM15" s="19" t="str">
        <f t="shared" si="9"/>
        <v/>
      </c>
      <c r="BN15" s="19" t="str">
        <f t="shared" si="10"/>
        <v/>
      </c>
      <c r="BO15" s="59" t="str">
        <f t="shared" si="11"/>
        <v/>
      </c>
    </row>
    <row r="16" spans="1:67">
      <c r="A16">
        <v>13</v>
      </c>
      <c r="B16" s="4" t="str">
        <f>IF(Invoerbestand!B16=0,"",VLOOKUP(Invoerbestand!B16,Afdelingen!A:B,2,FALSE))</f>
        <v/>
      </c>
      <c r="C16" s="4" t="str">
        <f>IF(Invoerbestand!C16=0,"",VLOOKUP(Invoerbestand!C16,codering!A:B,2,FALSE))</f>
        <v/>
      </c>
      <c r="D16" s="4" t="str">
        <f>IF(Invoerbestand!D16=0,"",VLOOKUP(Invoerbestand!D16,codering!D:E,2,FALSE))</f>
        <v/>
      </c>
      <c r="E16" s="4" t="str">
        <f>IF(Invoerbestand!E16=0,"",VLOOKUP(Invoerbestand!E16,codering!G:H,2,FALSE))</f>
        <v/>
      </c>
      <c r="F16" s="4" t="str">
        <f>IF(Invoerbestand!F16=0,"",VLOOKUP(Invoerbestand!F16,codering!J:K,2,FALSE))</f>
        <v/>
      </c>
      <c r="G16" s="4" t="str">
        <f>IF(Invoerbestand!G16=0,"",VLOOKUP(Invoerbestand!G16,codering!M:N,2,FALSE))</f>
        <v/>
      </c>
      <c r="H16" s="4" t="str">
        <f>IF(Invoerbestand!H16=0,"",IF(Invoerbestand!H16=99,"",Invoerbestand!H16))</f>
        <v/>
      </c>
      <c r="I16" s="4" t="str">
        <f>IF(Invoerbestand!I16=0,"",IF(Invoerbestand!I16=99,"",Invoerbestand!I16))</f>
        <v/>
      </c>
      <c r="J16" s="4" t="str">
        <f>IF(Invoerbestand!J16=0,"",IF(Invoerbestand!J16=99,"",Invoerbestand!J16))</f>
        <v/>
      </c>
      <c r="K16" s="4" t="str">
        <f>IF(Invoerbestand!K16=0,"",IF(Invoerbestand!K16=99,"",Invoerbestand!K16))</f>
        <v/>
      </c>
      <c r="L16" s="4" t="str">
        <f>IF(Invoerbestand!L16=0,"",IF(Invoerbestand!L16=99,"",Invoerbestand!L16))</f>
        <v/>
      </c>
      <c r="M16" s="4" t="str">
        <f>IF(Invoerbestand!M16=0,"",IF(Invoerbestand!M16=99,"",Invoerbestand!M16))</f>
        <v/>
      </c>
      <c r="N16" s="4" t="str">
        <f>IF(Invoerbestand!N16=0,"",IF(Invoerbestand!N16=99,"",Invoerbestand!N16))</f>
        <v/>
      </c>
      <c r="O16" s="4" t="str">
        <f>IF(Invoerbestand!O16=0,"",IF(Invoerbestand!O16=99,"",Invoerbestand!O16))</f>
        <v/>
      </c>
      <c r="P16" s="4" t="str">
        <f>IF(Invoerbestand!P16=0,"",IF(Invoerbestand!P16=99,"",Invoerbestand!P16))</f>
        <v/>
      </c>
      <c r="Q16" s="4" t="str">
        <f>IF(Invoerbestand!Q16=0,"",IF(Invoerbestand!Q16=99,"",Invoerbestand!Q16))</f>
        <v/>
      </c>
      <c r="R16" s="4" t="str">
        <f>IF(Invoerbestand!R16=0,"",IF(Invoerbestand!R16=99,"",Invoerbestand!R16))</f>
        <v/>
      </c>
      <c r="S16" s="4" t="str">
        <f>IF(Invoerbestand!S16=0,"",IF(Invoerbestand!S16=99,"",Invoerbestand!S16))</f>
        <v/>
      </c>
      <c r="T16" s="4" t="str">
        <f>IF(Invoerbestand!T16=0,"",IF(Invoerbestand!T16=99,"",Invoerbestand!T16))</f>
        <v/>
      </c>
      <c r="U16" s="4" t="str">
        <f>IF(Invoerbestand!U16=0,"",IF(Invoerbestand!U16=99,"",Invoerbestand!U16))</f>
        <v/>
      </c>
      <c r="V16" s="4" t="str">
        <f>IF(Invoerbestand!V16=0,"",IF(Invoerbestand!V16=99,"",Invoerbestand!V16))</f>
        <v/>
      </c>
      <c r="W16" s="4" t="str">
        <f>IF(Invoerbestand!W16=0,"",IF(Invoerbestand!W16=99,"",Invoerbestand!W16))</f>
        <v/>
      </c>
      <c r="X16" s="4" t="str">
        <f>IF(Invoerbestand!X16=0,"",IF(Invoerbestand!X16=99,"",Invoerbestand!X16))</f>
        <v/>
      </c>
      <c r="Y16" s="4" t="str">
        <f>IF(Invoerbestand!Y16=0,"",IF(Invoerbestand!Y16=99,"",Invoerbestand!Y16))</f>
        <v/>
      </c>
      <c r="Z16" s="4" t="str">
        <f>IF(Invoerbestand!Z16=0,"",IF(Invoerbestand!Z16=99,"",Invoerbestand!Z16))</f>
        <v/>
      </c>
      <c r="AA16" s="4" t="str">
        <f>IF(Invoerbestand!AA16=0,"",IF(Invoerbestand!AA16=99,"",6-Invoerbestand!AA16))</f>
        <v/>
      </c>
      <c r="AB16" s="4" t="str">
        <f>IF(Invoerbestand!AB16=0,"",IF(Invoerbestand!AB16=99,"",Invoerbestand!AB16))</f>
        <v/>
      </c>
      <c r="AC16" s="4" t="str">
        <f>IF(Invoerbestand!AC16=0,"",IF(Invoerbestand!AC16=99,"",6-Invoerbestand!AC16))</f>
        <v/>
      </c>
      <c r="AD16" s="4" t="str">
        <f>IF(Invoerbestand!AD16=0,"",IF(Invoerbestand!AD16=99,"",6-Invoerbestand!AD16))</f>
        <v/>
      </c>
      <c r="AE16" s="4" t="str">
        <f>IF(Invoerbestand!AE16=0,"",IF(Invoerbestand!AE16=99,"",Invoerbestand!AE16))</f>
        <v/>
      </c>
      <c r="AF16" s="4" t="str">
        <f>IF(Invoerbestand!AF16=0,"",IF(Invoerbestand!AF16=99,"",Invoerbestand!AF16))</f>
        <v/>
      </c>
      <c r="AG16" s="4" t="str">
        <f>IF(Invoerbestand!AG16=0,"",IF(Invoerbestand!AG16=99,"",Invoerbestand!AG16))</f>
        <v/>
      </c>
      <c r="AH16" s="4" t="str">
        <f>IF(Invoerbestand!AH16=0,"",IF(Invoerbestand!AH16=99,"",Invoerbestand!AH16))</f>
        <v/>
      </c>
      <c r="AI16" s="4" t="str">
        <f>IF(Invoerbestand!AI16=0,"",IF(Invoerbestand!AI16=99,"",Invoerbestand!AI16))</f>
        <v/>
      </c>
      <c r="AJ16" s="4" t="str">
        <f>IF(Invoerbestand!AJ16=0,"",IF(Invoerbestand!AJ16=99,"",Invoerbestand!AJ16))</f>
        <v/>
      </c>
      <c r="AK16" s="4" t="str">
        <f>IF(Invoerbestand!AK16=0,"",IF(Invoerbestand!AK16=99,"",Invoerbestand!AK16))</f>
        <v/>
      </c>
      <c r="AL16" s="4" t="str">
        <f>IF(Invoerbestand!AL16=0,"",IF(Invoerbestand!AL16=99,"",Invoerbestand!AL16))</f>
        <v/>
      </c>
      <c r="AM16" s="4" t="str">
        <f>IF(Invoerbestand!AM16=0,"",IF(Invoerbestand!AM16=99,"",Invoerbestand!AM16))</f>
        <v/>
      </c>
      <c r="AN16" s="4" t="str">
        <f>IF(Invoerbestand!AN16=0,"",IF(Invoerbestand!AN16=99,"",Invoerbestand!AN16))</f>
        <v/>
      </c>
      <c r="AO16" s="4" t="str">
        <f>IF(Invoerbestand!AO16=0,"",IF(Invoerbestand!AO16=99,"",Invoerbestand!AO16))</f>
        <v/>
      </c>
      <c r="AP16" s="4" t="str">
        <f>IF(Invoerbestand!AP16=0,"",IF(Invoerbestand!AP16=99,"",Invoerbestand!AP16))</f>
        <v/>
      </c>
      <c r="AQ16" s="4" t="str">
        <f>IF(Invoerbestand!AQ16=0,"",IF(Invoerbestand!AQ16=99,"",Invoerbestand!AQ16))</f>
        <v/>
      </c>
      <c r="AR16" s="4" t="str">
        <f>IF(Invoerbestand!AR16=0,"",IF(Invoerbestand!AR16=99,"",Invoerbestand!AR16))</f>
        <v/>
      </c>
      <c r="AS16" s="4" t="str">
        <f>IF(Invoerbestand!AS16=0,"",IF(Invoerbestand!AS16=99,"",Invoerbestand!AS16))</f>
        <v/>
      </c>
      <c r="AT16" s="4" t="str">
        <f>IF(Invoerbestand!AT16=0,"",IF(Invoerbestand!AT16=99,"",Invoerbestand!AT16))</f>
        <v/>
      </c>
      <c r="AU16" s="4" t="str">
        <f>IF(Invoerbestand!AU16=0,"",IF(Invoerbestand!AU16=99,"",Invoerbestand!AU16))</f>
        <v/>
      </c>
      <c r="AV16" s="4" t="str">
        <f>IF(Invoerbestand!AV16=0,"",IF(Invoerbestand!AV16=99,"",6-Invoerbestand!AV16))</f>
        <v/>
      </c>
      <c r="AW16" s="4" t="str">
        <f>IF(Invoerbestand!AW16=0,"",IF(Invoerbestand!AW16=99,"",6-Invoerbestand!AW16))</f>
        <v/>
      </c>
      <c r="AX16" s="4" t="str">
        <f>IF(Invoerbestand!AX16=0,"",IF(Invoerbestand!AX16=99,"",Invoerbestand!AX16))</f>
        <v/>
      </c>
      <c r="AY16" s="4" t="str">
        <f>IF(Invoerbestand!AY16=0,"",IF(Invoerbestand!AY16=99,"",Invoerbestand!AY16))</f>
        <v/>
      </c>
      <c r="AZ16" s="4" t="str">
        <f>IF(Invoerbestand!AZ16=0,"",IF(Invoerbestand!AZ16=99,"",Invoerbestand!AZ16))</f>
        <v/>
      </c>
      <c r="BA16" s="4" t="str">
        <f>IF(Invoerbestand!BA16=0,"",IF(Invoerbestand!BA16=99,"",Invoerbestand!BA16))</f>
        <v/>
      </c>
      <c r="BB16" s="4" t="str">
        <f>IF(Invoerbestand!BB16=0,"",VLOOKUP(Invoerbestand!BB16,codering!P:Q,2,FALSE))</f>
        <v/>
      </c>
      <c r="BC16" s="18" t="str">
        <f>IF(Invoerbestand!BC16=0,"",VLOOKUP(Invoerbestand!BC16,codering!S:T,2,FALSE))</f>
        <v/>
      </c>
      <c r="BD16" s="58" t="str">
        <f t="shared" si="0"/>
        <v/>
      </c>
      <c r="BE16" s="19" t="str">
        <f t="shared" si="1"/>
        <v/>
      </c>
      <c r="BF16" s="19" t="str">
        <f t="shared" si="2"/>
        <v/>
      </c>
      <c r="BG16" s="19" t="str">
        <f t="shared" si="3"/>
        <v/>
      </c>
      <c r="BH16" s="19" t="str">
        <f t="shared" si="4"/>
        <v/>
      </c>
      <c r="BI16" s="19" t="str">
        <f t="shared" si="5"/>
        <v/>
      </c>
      <c r="BJ16" s="19" t="str">
        <f t="shared" si="6"/>
        <v/>
      </c>
      <c r="BK16" s="19" t="str">
        <f t="shared" si="7"/>
        <v/>
      </c>
      <c r="BL16" s="19" t="str">
        <f t="shared" si="8"/>
        <v/>
      </c>
      <c r="BM16" s="19" t="str">
        <f t="shared" si="9"/>
        <v/>
      </c>
      <c r="BN16" s="19" t="str">
        <f t="shared" si="10"/>
        <v/>
      </c>
      <c r="BO16" s="59" t="str">
        <f t="shared" si="11"/>
        <v/>
      </c>
    </row>
    <row r="17" spans="1:67">
      <c r="A17">
        <v>14</v>
      </c>
      <c r="B17" s="4" t="str">
        <f>IF(Invoerbestand!B17=0,"",VLOOKUP(Invoerbestand!B17,Afdelingen!A:B,2,FALSE))</f>
        <v/>
      </c>
      <c r="C17" s="4" t="str">
        <f>IF(Invoerbestand!C17=0,"",VLOOKUP(Invoerbestand!C17,codering!A:B,2,FALSE))</f>
        <v/>
      </c>
      <c r="D17" s="4" t="str">
        <f>IF(Invoerbestand!D17=0,"",VLOOKUP(Invoerbestand!D17,codering!D:E,2,FALSE))</f>
        <v/>
      </c>
      <c r="E17" s="4" t="str">
        <f>IF(Invoerbestand!E17=0,"",VLOOKUP(Invoerbestand!E17,codering!G:H,2,FALSE))</f>
        <v/>
      </c>
      <c r="F17" s="4" t="str">
        <f>IF(Invoerbestand!F17=0,"",VLOOKUP(Invoerbestand!F17,codering!J:K,2,FALSE))</f>
        <v/>
      </c>
      <c r="G17" s="4" t="str">
        <f>IF(Invoerbestand!G17=0,"",VLOOKUP(Invoerbestand!G17,codering!M:N,2,FALSE))</f>
        <v/>
      </c>
      <c r="H17" s="4" t="str">
        <f>IF(Invoerbestand!H17=0,"",IF(Invoerbestand!H17=99,"",Invoerbestand!H17))</f>
        <v/>
      </c>
      <c r="I17" s="4" t="str">
        <f>IF(Invoerbestand!I17=0,"",IF(Invoerbestand!I17=99,"",Invoerbestand!I17))</f>
        <v/>
      </c>
      <c r="J17" s="4" t="str">
        <f>IF(Invoerbestand!J17=0,"",IF(Invoerbestand!J17=99,"",Invoerbestand!J17))</f>
        <v/>
      </c>
      <c r="K17" s="4" t="str">
        <f>IF(Invoerbestand!K17=0,"",IF(Invoerbestand!K17=99,"",Invoerbestand!K17))</f>
        <v/>
      </c>
      <c r="L17" s="4" t="str">
        <f>IF(Invoerbestand!L17=0,"",IF(Invoerbestand!L17=99,"",Invoerbestand!L17))</f>
        <v/>
      </c>
      <c r="M17" s="4" t="str">
        <f>IF(Invoerbestand!M17=0,"",IF(Invoerbestand!M17=99,"",Invoerbestand!M17))</f>
        <v/>
      </c>
      <c r="N17" s="4" t="str">
        <f>IF(Invoerbestand!N17=0,"",IF(Invoerbestand!N17=99,"",Invoerbestand!N17))</f>
        <v/>
      </c>
      <c r="O17" s="4" t="str">
        <f>IF(Invoerbestand!O17=0,"",IF(Invoerbestand!O17=99,"",Invoerbestand!O17))</f>
        <v/>
      </c>
      <c r="P17" s="4" t="str">
        <f>IF(Invoerbestand!P17=0,"",IF(Invoerbestand!P17=99,"",Invoerbestand!P17))</f>
        <v/>
      </c>
      <c r="Q17" s="4" t="str">
        <f>IF(Invoerbestand!Q17=0,"",IF(Invoerbestand!Q17=99,"",Invoerbestand!Q17))</f>
        <v/>
      </c>
      <c r="R17" s="4" t="str">
        <f>IF(Invoerbestand!R17=0,"",IF(Invoerbestand!R17=99,"",Invoerbestand!R17))</f>
        <v/>
      </c>
      <c r="S17" s="4" t="str">
        <f>IF(Invoerbestand!S17=0,"",IF(Invoerbestand!S17=99,"",Invoerbestand!S17))</f>
        <v/>
      </c>
      <c r="T17" s="4" t="str">
        <f>IF(Invoerbestand!T17=0,"",IF(Invoerbestand!T17=99,"",Invoerbestand!T17))</f>
        <v/>
      </c>
      <c r="U17" s="4" t="str">
        <f>IF(Invoerbestand!U17=0,"",IF(Invoerbestand!U17=99,"",Invoerbestand!U17))</f>
        <v/>
      </c>
      <c r="V17" s="4" t="str">
        <f>IF(Invoerbestand!V17=0,"",IF(Invoerbestand!V17=99,"",Invoerbestand!V17))</f>
        <v/>
      </c>
      <c r="W17" s="4" t="str">
        <f>IF(Invoerbestand!W17=0,"",IF(Invoerbestand!W17=99,"",Invoerbestand!W17))</f>
        <v/>
      </c>
      <c r="X17" s="4" t="str">
        <f>IF(Invoerbestand!X17=0,"",IF(Invoerbestand!X17=99,"",Invoerbestand!X17))</f>
        <v/>
      </c>
      <c r="Y17" s="4" t="str">
        <f>IF(Invoerbestand!Y17=0,"",IF(Invoerbestand!Y17=99,"",Invoerbestand!Y17))</f>
        <v/>
      </c>
      <c r="Z17" s="4" t="str">
        <f>IF(Invoerbestand!Z17=0,"",IF(Invoerbestand!Z17=99,"",Invoerbestand!Z17))</f>
        <v/>
      </c>
      <c r="AA17" s="4" t="str">
        <f>IF(Invoerbestand!AA17=0,"",IF(Invoerbestand!AA17=99,"",6-Invoerbestand!AA17))</f>
        <v/>
      </c>
      <c r="AB17" s="4" t="str">
        <f>IF(Invoerbestand!AB17=0,"",IF(Invoerbestand!AB17=99,"",Invoerbestand!AB17))</f>
        <v/>
      </c>
      <c r="AC17" s="4" t="str">
        <f>IF(Invoerbestand!AC17=0,"",IF(Invoerbestand!AC17=99,"",6-Invoerbestand!AC17))</f>
        <v/>
      </c>
      <c r="AD17" s="4" t="str">
        <f>IF(Invoerbestand!AD17=0,"",IF(Invoerbestand!AD17=99,"",6-Invoerbestand!AD17))</f>
        <v/>
      </c>
      <c r="AE17" s="4" t="str">
        <f>IF(Invoerbestand!AE17=0,"",IF(Invoerbestand!AE17=99,"",Invoerbestand!AE17))</f>
        <v/>
      </c>
      <c r="AF17" s="4" t="str">
        <f>IF(Invoerbestand!AF17=0,"",IF(Invoerbestand!AF17=99,"",Invoerbestand!AF17))</f>
        <v/>
      </c>
      <c r="AG17" s="4" t="str">
        <f>IF(Invoerbestand!AG17=0,"",IF(Invoerbestand!AG17=99,"",Invoerbestand!AG17))</f>
        <v/>
      </c>
      <c r="AH17" s="4" t="str">
        <f>IF(Invoerbestand!AH17=0,"",IF(Invoerbestand!AH17=99,"",Invoerbestand!AH17))</f>
        <v/>
      </c>
      <c r="AI17" s="4" t="str">
        <f>IF(Invoerbestand!AI17=0,"",IF(Invoerbestand!AI17=99,"",Invoerbestand!AI17))</f>
        <v/>
      </c>
      <c r="AJ17" s="4" t="str">
        <f>IF(Invoerbestand!AJ17=0,"",IF(Invoerbestand!AJ17=99,"",Invoerbestand!AJ17))</f>
        <v/>
      </c>
      <c r="AK17" s="4" t="str">
        <f>IF(Invoerbestand!AK17=0,"",IF(Invoerbestand!AK17=99,"",Invoerbestand!AK17))</f>
        <v/>
      </c>
      <c r="AL17" s="4" t="str">
        <f>IF(Invoerbestand!AL17=0,"",IF(Invoerbestand!AL17=99,"",Invoerbestand!AL17))</f>
        <v/>
      </c>
      <c r="AM17" s="4" t="str">
        <f>IF(Invoerbestand!AM17=0,"",IF(Invoerbestand!AM17=99,"",Invoerbestand!AM17))</f>
        <v/>
      </c>
      <c r="AN17" s="4" t="str">
        <f>IF(Invoerbestand!AN17=0,"",IF(Invoerbestand!AN17=99,"",Invoerbestand!AN17))</f>
        <v/>
      </c>
      <c r="AO17" s="4" t="str">
        <f>IF(Invoerbestand!AO17=0,"",IF(Invoerbestand!AO17=99,"",Invoerbestand!AO17))</f>
        <v/>
      </c>
      <c r="AP17" s="4" t="str">
        <f>IF(Invoerbestand!AP17=0,"",IF(Invoerbestand!AP17=99,"",Invoerbestand!AP17))</f>
        <v/>
      </c>
      <c r="AQ17" s="4" t="str">
        <f>IF(Invoerbestand!AQ17=0,"",IF(Invoerbestand!AQ17=99,"",Invoerbestand!AQ17))</f>
        <v/>
      </c>
      <c r="AR17" s="4" t="str">
        <f>IF(Invoerbestand!AR17=0,"",IF(Invoerbestand!AR17=99,"",Invoerbestand!AR17))</f>
        <v/>
      </c>
      <c r="AS17" s="4" t="str">
        <f>IF(Invoerbestand!AS17=0,"",IF(Invoerbestand!AS17=99,"",Invoerbestand!AS17))</f>
        <v/>
      </c>
      <c r="AT17" s="4" t="str">
        <f>IF(Invoerbestand!AT17=0,"",IF(Invoerbestand!AT17=99,"",Invoerbestand!AT17))</f>
        <v/>
      </c>
      <c r="AU17" s="4" t="str">
        <f>IF(Invoerbestand!AU17=0,"",IF(Invoerbestand!AU17=99,"",Invoerbestand!AU17))</f>
        <v/>
      </c>
      <c r="AV17" s="4" t="str">
        <f>IF(Invoerbestand!AV17=0,"",IF(Invoerbestand!AV17=99,"",6-Invoerbestand!AV17))</f>
        <v/>
      </c>
      <c r="AW17" s="4" t="str">
        <f>IF(Invoerbestand!AW17=0,"",IF(Invoerbestand!AW17=99,"",6-Invoerbestand!AW17))</f>
        <v/>
      </c>
      <c r="AX17" s="4" t="str">
        <f>IF(Invoerbestand!AX17=0,"",IF(Invoerbestand!AX17=99,"",Invoerbestand!AX17))</f>
        <v/>
      </c>
      <c r="AY17" s="4" t="str">
        <f>IF(Invoerbestand!AY17=0,"",IF(Invoerbestand!AY17=99,"",Invoerbestand!AY17))</f>
        <v/>
      </c>
      <c r="AZ17" s="4" t="str">
        <f>IF(Invoerbestand!AZ17=0,"",IF(Invoerbestand!AZ17=99,"",Invoerbestand!AZ17))</f>
        <v/>
      </c>
      <c r="BA17" s="4" t="str">
        <f>IF(Invoerbestand!BA17=0,"",IF(Invoerbestand!BA17=99,"",Invoerbestand!BA17))</f>
        <v/>
      </c>
      <c r="BB17" s="4" t="str">
        <f>IF(Invoerbestand!BB17=0,"",VLOOKUP(Invoerbestand!BB17,codering!P:Q,2,FALSE))</f>
        <v/>
      </c>
      <c r="BC17" s="18" t="str">
        <f>IF(Invoerbestand!BC17=0,"",VLOOKUP(Invoerbestand!BC17,codering!S:T,2,FALSE))</f>
        <v/>
      </c>
      <c r="BD17" s="58" t="str">
        <f t="shared" si="0"/>
        <v/>
      </c>
      <c r="BE17" s="19" t="str">
        <f t="shared" si="1"/>
        <v/>
      </c>
      <c r="BF17" s="19" t="str">
        <f t="shared" si="2"/>
        <v/>
      </c>
      <c r="BG17" s="19" t="str">
        <f t="shared" si="3"/>
        <v/>
      </c>
      <c r="BH17" s="19" t="str">
        <f t="shared" si="4"/>
        <v/>
      </c>
      <c r="BI17" s="19" t="str">
        <f t="shared" si="5"/>
        <v/>
      </c>
      <c r="BJ17" s="19" t="str">
        <f t="shared" si="6"/>
        <v/>
      </c>
      <c r="BK17" s="19" t="str">
        <f t="shared" si="7"/>
        <v/>
      </c>
      <c r="BL17" s="19" t="str">
        <f t="shared" si="8"/>
        <v/>
      </c>
      <c r="BM17" s="19" t="str">
        <f t="shared" si="9"/>
        <v/>
      </c>
      <c r="BN17" s="19" t="str">
        <f t="shared" si="10"/>
        <v/>
      </c>
      <c r="BO17" s="59" t="str">
        <f t="shared" si="11"/>
        <v/>
      </c>
    </row>
    <row r="18" spans="1:67">
      <c r="A18">
        <v>15</v>
      </c>
      <c r="B18" s="4" t="str">
        <f>IF(Invoerbestand!B18=0,"",VLOOKUP(Invoerbestand!B18,Afdelingen!A:B,2,FALSE))</f>
        <v/>
      </c>
      <c r="C18" s="4" t="str">
        <f>IF(Invoerbestand!C18=0,"",VLOOKUP(Invoerbestand!C18,codering!A:B,2,FALSE))</f>
        <v/>
      </c>
      <c r="D18" s="4" t="str">
        <f>IF(Invoerbestand!D18=0,"",VLOOKUP(Invoerbestand!D18,codering!D:E,2,FALSE))</f>
        <v/>
      </c>
      <c r="E18" s="4" t="str">
        <f>IF(Invoerbestand!E18=0,"",VLOOKUP(Invoerbestand!E18,codering!G:H,2,FALSE))</f>
        <v/>
      </c>
      <c r="F18" s="4" t="str">
        <f>IF(Invoerbestand!F18=0,"",VLOOKUP(Invoerbestand!F18,codering!J:K,2,FALSE))</f>
        <v/>
      </c>
      <c r="G18" s="4" t="str">
        <f>IF(Invoerbestand!G18=0,"",VLOOKUP(Invoerbestand!G18,codering!M:N,2,FALSE))</f>
        <v/>
      </c>
      <c r="H18" s="4" t="str">
        <f>IF(Invoerbestand!H18=0,"",IF(Invoerbestand!H18=99,"",Invoerbestand!H18))</f>
        <v/>
      </c>
      <c r="I18" s="4" t="str">
        <f>IF(Invoerbestand!I18=0,"",IF(Invoerbestand!I18=99,"",Invoerbestand!I18))</f>
        <v/>
      </c>
      <c r="J18" s="4" t="str">
        <f>IF(Invoerbestand!J18=0,"",IF(Invoerbestand!J18=99,"",Invoerbestand!J18))</f>
        <v/>
      </c>
      <c r="K18" s="4" t="str">
        <f>IF(Invoerbestand!K18=0,"",IF(Invoerbestand!K18=99,"",Invoerbestand!K18))</f>
        <v/>
      </c>
      <c r="L18" s="4" t="str">
        <f>IF(Invoerbestand!L18=0,"",IF(Invoerbestand!L18=99,"",Invoerbestand!L18))</f>
        <v/>
      </c>
      <c r="M18" s="4" t="str">
        <f>IF(Invoerbestand!M18=0,"",IF(Invoerbestand!M18=99,"",Invoerbestand!M18))</f>
        <v/>
      </c>
      <c r="N18" s="4" t="str">
        <f>IF(Invoerbestand!N18=0,"",IF(Invoerbestand!N18=99,"",Invoerbestand!N18))</f>
        <v/>
      </c>
      <c r="O18" s="4" t="str">
        <f>IF(Invoerbestand!O18=0,"",IF(Invoerbestand!O18=99,"",Invoerbestand!O18))</f>
        <v/>
      </c>
      <c r="P18" s="4" t="str">
        <f>IF(Invoerbestand!P18=0,"",IF(Invoerbestand!P18=99,"",Invoerbestand!P18))</f>
        <v/>
      </c>
      <c r="Q18" s="4" t="str">
        <f>IF(Invoerbestand!Q18=0,"",IF(Invoerbestand!Q18=99,"",Invoerbestand!Q18))</f>
        <v/>
      </c>
      <c r="R18" s="4" t="str">
        <f>IF(Invoerbestand!R18=0,"",IF(Invoerbestand!R18=99,"",Invoerbestand!R18))</f>
        <v/>
      </c>
      <c r="S18" s="4" t="str">
        <f>IF(Invoerbestand!S18=0,"",IF(Invoerbestand!S18=99,"",Invoerbestand!S18))</f>
        <v/>
      </c>
      <c r="T18" s="4" t="str">
        <f>IF(Invoerbestand!T18=0,"",IF(Invoerbestand!T18=99,"",Invoerbestand!T18))</f>
        <v/>
      </c>
      <c r="U18" s="4" t="str">
        <f>IF(Invoerbestand!U18=0,"",IF(Invoerbestand!U18=99,"",Invoerbestand!U18))</f>
        <v/>
      </c>
      <c r="V18" s="4" t="str">
        <f>IF(Invoerbestand!V18=0,"",IF(Invoerbestand!V18=99,"",Invoerbestand!V18))</f>
        <v/>
      </c>
      <c r="W18" s="4" t="str">
        <f>IF(Invoerbestand!W18=0,"",IF(Invoerbestand!W18=99,"",Invoerbestand!W18))</f>
        <v/>
      </c>
      <c r="X18" s="4" t="str">
        <f>IF(Invoerbestand!X18=0,"",IF(Invoerbestand!X18=99,"",Invoerbestand!X18))</f>
        <v/>
      </c>
      <c r="Y18" s="4" t="str">
        <f>IF(Invoerbestand!Y18=0,"",IF(Invoerbestand!Y18=99,"",Invoerbestand!Y18))</f>
        <v/>
      </c>
      <c r="Z18" s="4" t="str">
        <f>IF(Invoerbestand!Z18=0,"",IF(Invoerbestand!Z18=99,"",Invoerbestand!Z18))</f>
        <v/>
      </c>
      <c r="AA18" s="4" t="str">
        <f>IF(Invoerbestand!AA18=0,"",IF(Invoerbestand!AA18=99,"",6-Invoerbestand!AA18))</f>
        <v/>
      </c>
      <c r="AB18" s="4" t="str">
        <f>IF(Invoerbestand!AB18=0,"",IF(Invoerbestand!AB18=99,"",Invoerbestand!AB18))</f>
        <v/>
      </c>
      <c r="AC18" s="4" t="str">
        <f>IF(Invoerbestand!AC18=0,"",IF(Invoerbestand!AC18=99,"",6-Invoerbestand!AC18))</f>
        <v/>
      </c>
      <c r="AD18" s="4" t="str">
        <f>IF(Invoerbestand!AD18=0,"",IF(Invoerbestand!AD18=99,"",6-Invoerbestand!AD18))</f>
        <v/>
      </c>
      <c r="AE18" s="4" t="str">
        <f>IF(Invoerbestand!AE18=0,"",IF(Invoerbestand!AE18=99,"",Invoerbestand!AE18))</f>
        <v/>
      </c>
      <c r="AF18" s="4" t="str">
        <f>IF(Invoerbestand!AF18=0,"",IF(Invoerbestand!AF18=99,"",Invoerbestand!AF18))</f>
        <v/>
      </c>
      <c r="AG18" s="4" t="str">
        <f>IF(Invoerbestand!AG18=0,"",IF(Invoerbestand!AG18=99,"",Invoerbestand!AG18))</f>
        <v/>
      </c>
      <c r="AH18" s="4" t="str">
        <f>IF(Invoerbestand!AH18=0,"",IF(Invoerbestand!AH18=99,"",Invoerbestand!AH18))</f>
        <v/>
      </c>
      <c r="AI18" s="4" t="str">
        <f>IF(Invoerbestand!AI18=0,"",IF(Invoerbestand!AI18=99,"",Invoerbestand!AI18))</f>
        <v/>
      </c>
      <c r="AJ18" s="4" t="str">
        <f>IF(Invoerbestand!AJ18=0,"",IF(Invoerbestand!AJ18=99,"",Invoerbestand!AJ18))</f>
        <v/>
      </c>
      <c r="AK18" s="4" t="str">
        <f>IF(Invoerbestand!AK18=0,"",IF(Invoerbestand!AK18=99,"",Invoerbestand!AK18))</f>
        <v/>
      </c>
      <c r="AL18" s="4" t="str">
        <f>IF(Invoerbestand!AL18=0,"",IF(Invoerbestand!AL18=99,"",Invoerbestand!AL18))</f>
        <v/>
      </c>
      <c r="AM18" s="4" t="str">
        <f>IF(Invoerbestand!AM18=0,"",IF(Invoerbestand!AM18=99,"",Invoerbestand!AM18))</f>
        <v/>
      </c>
      <c r="AN18" s="4" t="str">
        <f>IF(Invoerbestand!AN18=0,"",IF(Invoerbestand!AN18=99,"",Invoerbestand!AN18))</f>
        <v/>
      </c>
      <c r="AO18" s="4" t="str">
        <f>IF(Invoerbestand!AO18=0,"",IF(Invoerbestand!AO18=99,"",Invoerbestand!AO18))</f>
        <v/>
      </c>
      <c r="AP18" s="4" t="str">
        <f>IF(Invoerbestand!AP18=0,"",IF(Invoerbestand!AP18=99,"",Invoerbestand!AP18))</f>
        <v/>
      </c>
      <c r="AQ18" s="4" t="str">
        <f>IF(Invoerbestand!AQ18=0,"",IF(Invoerbestand!AQ18=99,"",Invoerbestand!AQ18))</f>
        <v/>
      </c>
      <c r="AR18" s="4" t="str">
        <f>IF(Invoerbestand!AR18=0,"",IF(Invoerbestand!AR18=99,"",Invoerbestand!AR18))</f>
        <v/>
      </c>
      <c r="AS18" s="4" t="str">
        <f>IF(Invoerbestand!AS18=0,"",IF(Invoerbestand!AS18=99,"",Invoerbestand!AS18))</f>
        <v/>
      </c>
      <c r="AT18" s="4" t="str">
        <f>IF(Invoerbestand!AT18=0,"",IF(Invoerbestand!AT18=99,"",Invoerbestand!AT18))</f>
        <v/>
      </c>
      <c r="AU18" s="4" t="str">
        <f>IF(Invoerbestand!AU18=0,"",IF(Invoerbestand!AU18=99,"",Invoerbestand!AU18))</f>
        <v/>
      </c>
      <c r="AV18" s="4" t="str">
        <f>IF(Invoerbestand!AV18=0,"",IF(Invoerbestand!AV18=99,"",6-Invoerbestand!AV18))</f>
        <v/>
      </c>
      <c r="AW18" s="4" t="str">
        <f>IF(Invoerbestand!AW18=0,"",IF(Invoerbestand!AW18=99,"",6-Invoerbestand!AW18))</f>
        <v/>
      </c>
      <c r="AX18" s="4" t="str">
        <f>IF(Invoerbestand!AX18=0,"",IF(Invoerbestand!AX18=99,"",Invoerbestand!AX18))</f>
        <v/>
      </c>
      <c r="AY18" s="4" t="str">
        <f>IF(Invoerbestand!AY18=0,"",IF(Invoerbestand!AY18=99,"",Invoerbestand!AY18))</f>
        <v/>
      </c>
      <c r="AZ18" s="4" t="str">
        <f>IF(Invoerbestand!AZ18=0,"",IF(Invoerbestand!AZ18=99,"",Invoerbestand!AZ18))</f>
        <v/>
      </c>
      <c r="BA18" s="4" t="str">
        <f>IF(Invoerbestand!BA18=0,"",IF(Invoerbestand!BA18=99,"",Invoerbestand!BA18))</f>
        <v/>
      </c>
      <c r="BB18" s="4" t="str">
        <f>IF(Invoerbestand!BB18=0,"",VLOOKUP(Invoerbestand!BB18,codering!P:Q,2,FALSE))</f>
        <v/>
      </c>
      <c r="BC18" s="18" t="str">
        <f>IF(Invoerbestand!BC18=0,"",VLOOKUP(Invoerbestand!BC18,codering!S:T,2,FALSE))</f>
        <v/>
      </c>
      <c r="BD18" s="58" t="str">
        <f t="shared" si="0"/>
        <v/>
      </c>
      <c r="BE18" s="19" t="str">
        <f t="shared" si="1"/>
        <v/>
      </c>
      <c r="BF18" s="19" t="str">
        <f t="shared" si="2"/>
        <v/>
      </c>
      <c r="BG18" s="19" t="str">
        <f t="shared" si="3"/>
        <v/>
      </c>
      <c r="BH18" s="19" t="str">
        <f t="shared" si="4"/>
        <v/>
      </c>
      <c r="BI18" s="19" t="str">
        <f t="shared" si="5"/>
        <v/>
      </c>
      <c r="BJ18" s="19" t="str">
        <f t="shared" si="6"/>
        <v/>
      </c>
      <c r="BK18" s="19" t="str">
        <f t="shared" si="7"/>
        <v/>
      </c>
      <c r="BL18" s="19" t="str">
        <f t="shared" si="8"/>
        <v/>
      </c>
      <c r="BM18" s="19" t="str">
        <f t="shared" si="9"/>
        <v/>
      </c>
      <c r="BN18" s="19" t="str">
        <f t="shared" si="10"/>
        <v/>
      </c>
      <c r="BO18" s="59" t="str">
        <f t="shared" si="11"/>
        <v/>
      </c>
    </row>
    <row r="19" spans="1:67">
      <c r="A19">
        <v>16</v>
      </c>
      <c r="B19" s="4" t="str">
        <f>IF(Invoerbestand!B19=0,"",VLOOKUP(Invoerbestand!B19,Afdelingen!A:B,2,FALSE))</f>
        <v/>
      </c>
      <c r="C19" s="4" t="str">
        <f>IF(Invoerbestand!C19=0,"",VLOOKUP(Invoerbestand!C19,codering!A:B,2,FALSE))</f>
        <v/>
      </c>
      <c r="D19" s="4" t="str">
        <f>IF(Invoerbestand!D19=0,"",VLOOKUP(Invoerbestand!D19,codering!D:E,2,FALSE))</f>
        <v/>
      </c>
      <c r="E19" s="4" t="str">
        <f>IF(Invoerbestand!E19=0,"",VLOOKUP(Invoerbestand!E19,codering!G:H,2,FALSE))</f>
        <v/>
      </c>
      <c r="F19" s="4" t="str">
        <f>IF(Invoerbestand!F19=0,"",VLOOKUP(Invoerbestand!F19,codering!J:K,2,FALSE))</f>
        <v/>
      </c>
      <c r="G19" s="4" t="str">
        <f>IF(Invoerbestand!G19=0,"",VLOOKUP(Invoerbestand!G19,codering!M:N,2,FALSE))</f>
        <v/>
      </c>
      <c r="H19" s="4" t="str">
        <f>IF(Invoerbestand!H19=0,"",IF(Invoerbestand!H19=99,"",Invoerbestand!H19))</f>
        <v/>
      </c>
      <c r="I19" s="4" t="str">
        <f>IF(Invoerbestand!I19=0,"",IF(Invoerbestand!I19=99,"",Invoerbestand!I19))</f>
        <v/>
      </c>
      <c r="J19" s="4" t="str">
        <f>IF(Invoerbestand!J19=0,"",IF(Invoerbestand!J19=99,"",Invoerbestand!J19))</f>
        <v/>
      </c>
      <c r="K19" s="4" t="str">
        <f>IF(Invoerbestand!K19=0,"",IF(Invoerbestand!K19=99,"",Invoerbestand!K19))</f>
        <v/>
      </c>
      <c r="L19" s="4" t="str">
        <f>IF(Invoerbestand!L19=0,"",IF(Invoerbestand!L19=99,"",Invoerbestand!L19))</f>
        <v/>
      </c>
      <c r="M19" s="4" t="str">
        <f>IF(Invoerbestand!M19=0,"",IF(Invoerbestand!M19=99,"",Invoerbestand!M19))</f>
        <v/>
      </c>
      <c r="N19" s="4" t="str">
        <f>IF(Invoerbestand!N19=0,"",IF(Invoerbestand!N19=99,"",Invoerbestand!N19))</f>
        <v/>
      </c>
      <c r="O19" s="4" t="str">
        <f>IF(Invoerbestand!O19=0,"",IF(Invoerbestand!O19=99,"",Invoerbestand!O19))</f>
        <v/>
      </c>
      <c r="P19" s="4" t="str">
        <f>IF(Invoerbestand!P19=0,"",IF(Invoerbestand!P19=99,"",Invoerbestand!P19))</f>
        <v/>
      </c>
      <c r="Q19" s="4" t="str">
        <f>IF(Invoerbestand!Q19=0,"",IF(Invoerbestand!Q19=99,"",Invoerbestand!Q19))</f>
        <v/>
      </c>
      <c r="R19" s="4" t="str">
        <f>IF(Invoerbestand!R19=0,"",IF(Invoerbestand!R19=99,"",Invoerbestand!R19))</f>
        <v/>
      </c>
      <c r="S19" s="4" t="str">
        <f>IF(Invoerbestand!S19=0,"",IF(Invoerbestand!S19=99,"",Invoerbestand!S19))</f>
        <v/>
      </c>
      <c r="T19" s="4" t="str">
        <f>IF(Invoerbestand!T19=0,"",IF(Invoerbestand!T19=99,"",Invoerbestand!T19))</f>
        <v/>
      </c>
      <c r="U19" s="4" t="str">
        <f>IF(Invoerbestand!U19=0,"",IF(Invoerbestand!U19=99,"",Invoerbestand!U19))</f>
        <v/>
      </c>
      <c r="V19" s="4" t="str">
        <f>IF(Invoerbestand!V19=0,"",IF(Invoerbestand!V19=99,"",Invoerbestand!V19))</f>
        <v/>
      </c>
      <c r="W19" s="4" t="str">
        <f>IF(Invoerbestand!W19=0,"",IF(Invoerbestand!W19=99,"",Invoerbestand!W19))</f>
        <v/>
      </c>
      <c r="X19" s="4" t="str">
        <f>IF(Invoerbestand!X19=0,"",IF(Invoerbestand!X19=99,"",Invoerbestand!X19))</f>
        <v/>
      </c>
      <c r="Y19" s="4" t="str">
        <f>IF(Invoerbestand!Y19=0,"",IF(Invoerbestand!Y19=99,"",Invoerbestand!Y19))</f>
        <v/>
      </c>
      <c r="Z19" s="4" t="str">
        <f>IF(Invoerbestand!Z19=0,"",IF(Invoerbestand!Z19=99,"",Invoerbestand!Z19))</f>
        <v/>
      </c>
      <c r="AA19" s="4" t="str">
        <f>IF(Invoerbestand!AA19=0,"",IF(Invoerbestand!AA19=99,"",6-Invoerbestand!AA19))</f>
        <v/>
      </c>
      <c r="AB19" s="4" t="str">
        <f>IF(Invoerbestand!AB19=0,"",IF(Invoerbestand!AB19=99,"",Invoerbestand!AB19))</f>
        <v/>
      </c>
      <c r="AC19" s="4" t="str">
        <f>IF(Invoerbestand!AC19=0,"",IF(Invoerbestand!AC19=99,"",6-Invoerbestand!AC19))</f>
        <v/>
      </c>
      <c r="AD19" s="4" t="str">
        <f>IF(Invoerbestand!AD19=0,"",IF(Invoerbestand!AD19=99,"",6-Invoerbestand!AD19))</f>
        <v/>
      </c>
      <c r="AE19" s="4" t="str">
        <f>IF(Invoerbestand!AE19=0,"",IF(Invoerbestand!AE19=99,"",Invoerbestand!AE19))</f>
        <v/>
      </c>
      <c r="AF19" s="4" t="str">
        <f>IF(Invoerbestand!AF19=0,"",IF(Invoerbestand!AF19=99,"",Invoerbestand!AF19))</f>
        <v/>
      </c>
      <c r="AG19" s="4" t="str">
        <f>IF(Invoerbestand!AG19=0,"",IF(Invoerbestand!AG19=99,"",Invoerbestand!AG19))</f>
        <v/>
      </c>
      <c r="AH19" s="4" t="str">
        <f>IF(Invoerbestand!AH19=0,"",IF(Invoerbestand!AH19=99,"",Invoerbestand!AH19))</f>
        <v/>
      </c>
      <c r="AI19" s="4" t="str">
        <f>IF(Invoerbestand!AI19=0,"",IF(Invoerbestand!AI19=99,"",Invoerbestand!AI19))</f>
        <v/>
      </c>
      <c r="AJ19" s="4" t="str">
        <f>IF(Invoerbestand!AJ19=0,"",IF(Invoerbestand!AJ19=99,"",Invoerbestand!AJ19))</f>
        <v/>
      </c>
      <c r="AK19" s="4" t="str">
        <f>IF(Invoerbestand!AK19=0,"",IF(Invoerbestand!AK19=99,"",Invoerbestand!AK19))</f>
        <v/>
      </c>
      <c r="AL19" s="4" t="str">
        <f>IF(Invoerbestand!AL19=0,"",IF(Invoerbestand!AL19=99,"",Invoerbestand!AL19))</f>
        <v/>
      </c>
      <c r="AM19" s="4" t="str">
        <f>IF(Invoerbestand!AM19=0,"",IF(Invoerbestand!AM19=99,"",Invoerbestand!AM19))</f>
        <v/>
      </c>
      <c r="AN19" s="4" t="str">
        <f>IF(Invoerbestand!AN19=0,"",IF(Invoerbestand!AN19=99,"",Invoerbestand!AN19))</f>
        <v/>
      </c>
      <c r="AO19" s="4" t="str">
        <f>IF(Invoerbestand!AO19=0,"",IF(Invoerbestand!AO19=99,"",Invoerbestand!AO19))</f>
        <v/>
      </c>
      <c r="AP19" s="4" t="str">
        <f>IF(Invoerbestand!AP19=0,"",IF(Invoerbestand!AP19=99,"",Invoerbestand!AP19))</f>
        <v/>
      </c>
      <c r="AQ19" s="4" t="str">
        <f>IF(Invoerbestand!AQ19=0,"",IF(Invoerbestand!AQ19=99,"",Invoerbestand!AQ19))</f>
        <v/>
      </c>
      <c r="AR19" s="4" t="str">
        <f>IF(Invoerbestand!AR19=0,"",IF(Invoerbestand!AR19=99,"",Invoerbestand!AR19))</f>
        <v/>
      </c>
      <c r="AS19" s="4" t="str">
        <f>IF(Invoerbestand!AS19=0,"",IF(Invoerbestand!AS19=99,"",Invoerbestand!AS19))</f>
        <v/>
      </c>
      <c r="AT19" s="4" t="str">
        <f>IF(Invoerbestand!AT19=0,"",IF(Invoerbestand!AT19=99,"",Invoerbestand!AT19))</f>
        <v/>
      </c>
      <c r="AU19" s="4" t="str">
        <f>IF(Invoerbestand!AU19=0,"",IF(Invoerbestand!AU19=99,"",Invoerbestand!AU19))</f>
        <v/>
      </c>
      <c r="AV19" s="4" t="str">
        <f>IF(Invoerbestand!AV19=0,"",IF(Invoerbestand!AV19=99,"",6-Invoerbestand!AV19))</f>
        <v/>
      </c>
      <c r="AW19" s="4" t="str">
        <f>IF(Invoerbestand!AW19=0,"",IF(Invoerbestand!AW19=99,"",6-Invoerbestand!AW19))</f>
        <v/>
      </c>
      <c r="AX19" s="4" t="str">
        <f>IF(Invoerbestand!AX19=0,"",IF(Invoerbestand!AX19=99,"",Invoerbestand!AX19))</f>
        <v/>
      </c>
      <c r="AY19" s="4" t="str">
        <f>IF(Invoerbestand!AY19=0,"",IF(Invoerbestand!AY19=99,"",Invoerbestand!AY19))</f>
        <v/>
      </c>
      <c r="AZ19" s="4" t="str">
        <f>IF(Invoerbestand!AZ19=0,"",IF(Invoerbestand!AZ19=99,"",Invoerbestand!AZ19))</f>
        <v/>
      </c>
      <c r="BA19" s="4" t="str">
        <f>IF(Invoerbestand!BA19=0,"",IF(Invoerbestand!BA19=99,"",Invoerbestand!BA19))</f>
        <v/>
      </c>
      <c r="BB19" s="4" t="str">
        <f>IF(Invoerbestand!BB19=0,"",VLOOKUP(Invoerbestand!BB19,codering!P:Q,2,FALSE))</f>
        <v/>
      </c>
      <c r="BC19" s="18" t="str">
        <f>IF(Invoerbestand!BC19=0,"",VLOOKUP(Invoerbestand!BC19,codering!S:T,2,FALSE))</f>
        <v/>
      </c>
      <c r="BD19" s="58" t="str">
        <f t="shared" si="0"/>
        <v/>
      </c>
      <c r="BE19" s="19" t="str">
        <f t="shared" si="1"/>
        <v/>
      </c>
      <c r="BF19" s="19" t="str">
        <f t="shared" si="2"/>
        <v/>
      </c>
      <c r="BG19" s="19" t="str">
        <f t="shared" si="3"/>
        <v/>
      </c>
      <c r="BH19" s="19" t="str">
        <f t="shared" si="4"/>
        <v/>
      </c>
      <c r="BI19" s="19" t="str">
        <f t="shared" si="5"/>
        <v/>
      </c>
      <c r="BJ19" s="19" t="str">
        <f t="shared" si="6"/>
        <v/>
      </c>
      <c r="BK19" s="19" t="str">
        <f t="shared" si="7"/>
        <v/>
      </c>
      <c r="BL19" s="19" t="str">
        <f t="shared" si="8"/>
        <v/>
      </c>
      <c r="BM19" s="19" t="str">
        <f t="shared" si="9"/>
        <v/>
      </c>
      <c r="BN19" s="19" t="str">
        <f t="shared" si="10"/>
        <v/>
      </c>
      <c r="BO19" s="59" t="str">
        <f t="shared" si="11"/>
        <v/>
      </c>
    </row>
    <row r="20" spans="1:67">
      <c r="A20">
        <v>17</v>
      </c>
      <c r="B20" s="4" t="str">
        <f>IF(Invoerbestand!B20=0,"",VLOOKUP(Invoerbestand!B20,Afdelingen!A:B,2,FALSE))</f>
        <v/>
      </c>
      <c r="C20" s="4" t="str">
        <f>IF(Invoerbestand!C20=0,"",VLOOKUP(Invoerbestand!C20,codering!A:B,2,FALSE))</f>
        <v/>
      </c>
      <c r="D20" s="4" t="str">
        <f>IF(Invoerbestand!D20=0,"",VLOOKUP(Invoerbestand!D20,codering!D:E,2,FALSE))</f>
        <v/>
      </c>
      <c r="E20" s="4" t="str">
        <f>IF(Invoerbestand!E20=0,"",VLOOKUP(Invoerbestand!E20,codering!G:H,2,FALSE))</f>
        <v/>
      </c>
      <c r="F20" s="4" t="str">
        <f>IF(Invoerbestand!F20=0,"",VLOOKUP(Invoerbestand!F20,codering!J:K,2,FALSE))</f>
        <v/>
      </c>
      <c r="G20" s="4" t="str">
        <f>IF(Invoerbestand!G20=0,"",VLOOKUP(Invoerbestand!G20,codering!M:N,2,FALSE))</f>
        <v/>
      </c>
      <c r="H20" s="4" t="str">
        <f>IF(Invoerbestand!H20=0,"",IF(Invoerbestand!H20=99,"",Invoerbestand!H20))</f>
        <v/>
      </c>
      <c r="I20" s="4" t="str">
        <f>IF(Invoerbestand!I20=0,"",IF(Invoerbestand!I20=99,"",Invoerbestand!I20))</f>
        <v/>
      </c>
      <c r="J20" s="4" t="str">
        <f>IF(Invoerbestand!J20=0,"",IF(Invoerbestand!J20=99,"",Invoerbestand!J20))</f>
        <v/>
      </c>
      <c r="K20" s="4" t="str">
        <f>IF(Invoerbestand!K20=0,"",IF(Invoerbestand!K20=99,"",Invoerbestand!K20))</f>
        <v/>
      </c>
      <c r="L20" s="4" t="str">
        <f>IF(Invoerbestand!L20=0,"",IF(Invoerbestand!L20=99,"",Invoerbestand!L20))</f>
        <v/>
      </c>
      <c r="M20" s="4" t="str">
        <f>IF(Invoerbestand!M20=0,"",IF(Invoerbestand!M20=99,"",Invoerbestand!M20))</f>
        <v/>
      </c>
      <c r="N20" s="4" t="str">
        <f>IF(Invoerbestand!N20=0,"",IF(Invoerbestand!N20=99,"",Invoerbestand!N20))</f>
        <v/>
      </c>
      <c r="O20" s="4" t="str">
        <f>IF(Invoerbestand!O20=0,"",IF(Invoerbestand!O20=99,"",Invoerbestand!O20))</f>
        <v/>
      </c>
      <c r="P20" s="4" t="str">
        <f>IF(Invoerbestand!P20=0,"",IF(Invoerbestand!P20=99,"",Invoerbestand!P20))</f>
        <v/>
      </c>
      <c r="Q20" s="4" t="str">
        <f>IF(Invoerbestand!Q20=0,"",IF(Invoerbestand!Q20=99,"",Invoerbestand!Q20))</f>
        <v/>
      </c>
      <c r="R20" s="4" t="str">
        <f>IF(Invoerbestand!R20=0,"",IF(Invoerbestand!R20=99,"",Invoerbestand!R20))</f>
        <v/>
      </c>
      <c r="S20" s="4" t="str">
        <f>IF(Invoerbestand!S20=0,"",IF(Invoerbestand!S20=99,"",Invoerbestand!S20))</f>
        <v/>
      </c>
      <c r="T20" s="4" t="str">
        <f>IF(Invoerbestand!T20=0,"",IF(Invoerbestand!T20=99,"",Invoerbestand!T20))</f>
        <v/>
      </c>
      <c r="U20" s="4" t="str">
        <f>IF(Invoerbestand!U20=0,"",IF(Invoerbestand!U20=99,"",Invoerbestand!U20))</f>
        <v/>
      </c>
      <c r="V20" s="4" t="str">
        <f>IF(Invoerbestand!V20=0,"",IF(Invoerbestand!V20=99,"",Invoerbestand!V20))</f>
        <v/>
      </c>
      <c r="W20" s="4" t="str">
        <f>IF(Invoerbestand!W20=0,"",IF(Invoerbestand!W20=99,"",Invoerbestand!W20))</f>
        <v/>
      </c>
      <c r="X20" s="4" t="str">
        <f>IF(Invoerbestand!X20=0,"",IF(Invoerbestand!X20=99,"",Invoerbestand!X20))</f>
        <v/>
      </c>
      <c r="Y20" s="4" t="str">
        <f>IF(Invoerbestand!Y20=0,"",IF(Invoerbestand!Y20=99,"",Invoerbestand!Y20))</f>
        <v/>
      </c>
      <c r="Z20" s="4" t="str">
        <f>IF(Invoerbestand!Z20=0,"",IF(Invoerbestand!Z20=99,"",Invoerbestand!Z20))</f>
        <v/>
      </c>
      <c r="AA20" s="4" t="str">
        <f>IF(Invoerbestand!AA20=0,"",IF(Invoerbestand!AA20=99,"",6-Invoerbestand!AA20))</f>
        <v/>
      </c>
      <c r="AB20" s="4" t="str">
        <f>IF(Invoerbestand!AB20=0,"",IF(Invoerbestand!AB20=99,"",Invoerbestand!AB20))</f>
        <v/>
      </c>
      <c r="AC20" s="4" t="str">
        <f>IF(Invoerbestand!AC20=0,"",IF(Invoerbestand!AC20=99,"",6-Invoerbestand!AC20))</f>
        <v/>
      </c>
      <c r="AD20" s="4" t="str">
        <f>IF(Invoerbestand!AD20=0,"",IF(Invoerbestand!AD20=99,"",6-Invoerbestand!AD20))</f>
        <v/>
      </c>
      <c r="AE20" s="4" t="str">
        <f>IF(Invoerbestand!AE20=0,"",IF(Invoerbestand!AE20=99,"",Invoerbestand!AE20))</f>
        <v/>
      </c>
      <c r="AF20" s="4" t="str">
        <f>IF(Invoerbestand!AF20=0,"",IF(Invoerbestand!AF20=99,"",Invoerbestand!AF20))</f>
        <v/>
      </c>
      <c r="AG20" s="4" t="str">
        <f>IF(Invoerbestand!AG20=0,"",IF(Invoerbestand!AG20=99,"",Invoerbestand!AG20))</f>
        <v/>
      </c>
      <c r="AH20" s="4" t="str">
        <f>IF(Invoerbestand!AH20=0,"",IF(Invoerbestand!AH20=99,"",Invoerbestand!AH20))</f>
        <v/>
      </c>
      <c r="AI20" s="4" t="str">
        <f>IF(Invoerbestand!AI20=0,"",IF(Invoerbestand!AI20=99,"",Invoerbestand!AI20))</f>
        <v/>
      </c>
      <c r="AJ20" s="4" t="str">
        <f>IF(Invoerbestand!AJ20=0,"",IF(Invoerbestand!AJ20=99,"",Invoerbestand!AJ20))</f>
        <v/>
      </c>
      <c r="AK20" s="4" t="str">
        <f>IF(Invoerbestand!AK20=0,"",IF(Invoerbestand!AK20=99,"",Invoerbestand!AK20))</f>
        <v/>
      </c>
      <c r="AL20" s="4" t="str">
        <f>IF(Invoerbestand!AL20=0,"",IF(Invoerbestand!AL20=99,"",Invoerbestand!AL20))</f>
        <v/>
      </c>
      <c r="AM20" s="4" t="str">
        <f>IF(Invoerbestand!AM20=0,"",IF(Invoerbestand!AM20=99,"",Invoerbestand!AM20))</f>
        <v/>
      </c>
      <c r="AN20" s="4" t="str">
        <f>IF(Invoerbestand!AN20=0,"",IF(Invoerbestand!AN20=99,"",Invoerbestand!AN20))</f>
        <v/>
      </c>
      <c r="AO20" s="4" t="str">
        <f>IF(Invoerbestand!AO20=0,"",IF(Invoerbestand!AO20=99,"",Invoerbestand!AO20))</f>
        <v/>
      </c>
      <c r="AP20" s="4" t="str">
        <f>IF(Invoerbestand!AP20=0,"",IF(Invoerbestand!AP20=99,"",Invoerbestand!AP20))</f>
        <v/>
      </c>
      <c r="AQ20" s="4" t="str">
        <f>IF(Invoerbestand!AQ20=0,"",IF(Invoerbestand!AQ20=99,"",Invoerbestand!AQ20))</f>
        <v/>
      </c>
      <c r="AR20" s="4" t="str">
        <f>IF(Invoerbestand!AR20=0,"",IF(Invoerbestand!AR20=99,"",Invoerbestand!AR20))</f>
        <v/>
      </c>
      <c r="AS20" s="4" t="str">
        <f>IF(Invoerbestand!AS20=0,"",IF(Invoerbestand!AS20=99,"",Invoerbestand!AS20))</f>
        <v/>
      </c>
      <c r="AT20" s="4" t="str">
        <f>IF(Invoerbestand!AT20=0,"",IF(Invoerbestand!AT20=99,"",Invoerbestand!AT20))</f>
        <v/>
      </c>
      <c r="AU20" s="4" t="str">
        <f>IF(Invoerbestand!AU20=0,"",IF(Invoerbestand!AU20=99,"",Invoerbestand!AU20))</f>
        <v/>
      </c>
      <c r="AV20" s="4" t="str">
        <f>IF(Invoerbestand!AV20=0,"",IF(Invoerbestand!AV20=99,"",6-Invoerbestand!AV20))</f>
        <v/>
      </c>
      <c r="AW20" s="4" t="str">
        <f>IF(Invoerbestand!AW20=0,"",IF(Invoerbestand!AW20=99,"",6-Invoerbestand!AW20))</f>
        <v/>
      </c>
      <c r="AX20" s="4" t="str">
        <f>IF(Invoerbestand!AX20=0,"",IF(Invoerbestand!AX20=99,"",Invoerbestand!AX20))</f>
        <v/>
      </c>
      <c r="AY20" s="4" t="str">
        <f>IF(Invoerbestand!AY20=0,"",IF(Invoerbestand!AY20=99,"",Invoerbestand!AY20))</f>
        <v/>
      </c>
      <c r="AZ20" s="4" t="str">
        <f>IF(Invoerbestand!AZ20=0,"",IF(Invoerbestand!AZ20=99,"",Invoerbestand!AZ20))</f>
        <v/>
      </c>
      <c r="BA20" s="4" t="str">
        <f>IF(Invoerbestand!BA20=0,"",IF(Invoerbestand!BA20=99,"",Invoerbestand!BA20))</f>
        <v/>
      </c>
      <c r="BB20" s="4" t="str">
        <f>IF(Invoerbestand!BB20=0,"",VLOOKUP(Invoerbestand!BB20,codering!P:Q,2,FALSE))</f>
        <v/>
      </c>
      <c r="BC20" s="18" t="str">
        <f>IF(Invoerbestand!BC20=0,"",VLOOKUP(Invoerbestand!BC20,codering!S:T,2,FALSE))</f>
        <v/>
      </c>
      <c r="BD20" s="58" t="str">
        <f t="shared" si="0"/>
        <v/>
      </c>
      <c r="BE20" s="19" t="str">
        <f t="shared" si="1"/>
        <v/>
      </c>
      <c r="BF20" s="19" t="str">
        <f t="shared" si="2"/>
        <v/>
      </c>
      <c r="BG20" s="19" t="str">
        <f t="shared" si="3"/>
        <v/>
      </c>
      <c r="BH20" s="19" t="str">
        <f t="shared" si="4"/>
        <v/>
      </c>
      <c r="BI20" s="19" t="str">
        <f t="shared" si="5"/>
        <v/>
      </c>
      <c r="BJ20" s="19" t="str">
        <f t="shared" si="6"/>
        <v/>
      </c>
      <c r="BK20" s="19" t="str">
        <f t="shared" si="7"/>
        <v/>
      </c>
      <c r="BL20" s="19" t="str">
        <f t="shared" si="8"/>
        <v/>
      </c>
      <c r="BM20" s="19" t="str">
        <f t="shared" si="9"/>
        <v/>
      </c>
      <c r="BN20" s="19" t="str">
        <f t="shared" si="10"/>
        <v/>
      </c>
      <c r="BO20" s="59" t="str">
        <f t="shared" si="11"/>
        <v/>
      </c>
    </row>
    <row r="21" spans="1:67">
      <c r="A21">
        <v>18</v>
      </c>
      <c r="B21" s="4" t="str">
        <f>IF(Invoerbestand!B21=0,"",VLOOKUP(Invoerbestand!B21,Afdelingen!A:B,2,FALSE))</f>
        <v/>
      </c>
      <c r="C21" s="4" t="str">
        <f>IF(Invoerbestand!C21=0,"",VLOOKUP(Invoerbestand!C21,codering!A:B,2,FALSE))</f>
        <v/>
      </c>
      <c r="D21" s="4" t="str">
        <f>IF(Invoerbestand!D21=0,"",VLOOKUP(Invoerbestand!D21,codering!D:E,2,FALSE))</f>
        <v/>
      </c>
      <c r="E21" s="4" t="str">
        <f>IF(Invoerbestand!E21=0,"",VLOOKUP(Invoerbestand!E21,codering!G:H,2,FALSE))</f>
        <v/>
      </c>
      <c r="F21" s="4" t="str">
        <f>IF(Invoerbestand!F21=0,"",VLOOKUP(Invoerbestand!F21,codering!J:K,2,FALSE))</f>
        <v/>
      </c>
      <c r="G21" s="4" t="str">
        <f>IF(Invoerbestand!G21=0,"",VLOOKUP(Invoerbestand!G21,codering!M:N,2,FALSE))</f>
        <v/>
      </c>
      <c r="H21" s="4" t="str">
        <f>IF(Invoerbestand!H21=0,"",IF(Invoerbestand!H21=99,"",Invoerbestand!H21))</f>
        <v/>
      </c>
      <c r="I21" s="4" t="str">
        <f>IF(Invoerbestand!I21=0,"",IF(Invoerbestand!I21=99,"",Invoerbestand!I21))</f>
        <v/>
      </c>
      <c r="J21" s="4" t="str">
        <f>IF(Invoerbestand!J21=0,"",IF(Invoerbestand!J21=99,"",Invoerbestand!J21))</f>
        <v/>
      </c>
      <c r="K21" s="4" t="str">
        <f>IF(Invoerbestand!K21=0,"",IF(Invoerbestand!K21=99,"",Invoerbestand!K21))</f>
        <v/>
      </c>
      <c r="L21" s="4" t="str">
        <f>IF(Invoerbestand!L21=0,"",IF(Invoerbestand!L21=99,"",Invoerbestand!L21))</f>
        <v/>
      </c>
      <c r="M21" s="4" t="str">
        <f>IF(Invoerbestand!M21=0,"",IF(Invoerbestand!M21=99,"",Invoerbestand!M21))</f>
        <v/>
      </c>
      <c r="N21" s="4" t="str">
        <f>IF(Invoerbestand!N21=0,"",IF(Invoerbestand!N21=99,"",Invoerbestand!N21))</f>
        <v/>
      </c>
      <c r="O21" s="4" t="str">
        <f>IF(Invoerbestand!O21=0,"",IF(Invoerbestand!O21=99,"",Invoerbestand!O21))</f>
        <v/>
      </c>
      <c r="P21" s="4" t="str">
        <f>IF(Invoerbestand!P21=0,"",IF(Invoerbestand!P21=99,"",Invoerbestand!P21))</f>
        <v/>
      </c>
      <c r="Q21" s="4" t="str">
        <f>IF(Invoerbestand!Q21=0,"",IF(Invoerbestand!Q21=99,"",Invoerbestand!Q21))</f>
        <v/>
      </c>
      <c r="R21" s="4" t="str">
        <f>IF(Invoerbestand!R21=0,"",IF(Invoerbestand!R21=99,"",Invoerbestand!R21))</f>
        <v/>
      </c>
      <c r="S21" s="4" t="str">
        <f>IF(Invoerbestand!S21=0,"",IF(Invoerbestand!S21=99,"",Invoerbestand!S21))</f>
        <v/>
      </c>
      <c r="T21" s="4" t="str">
        <f>IF(Invoerbestand!T21=0,"",IF(Invoerbestand!T21=99,"",Invoerbestand!T21))</f>
        <v/>
      </c>
      <c r="U21" s="4" t="str">
        <f>IF(Invoerbestand!U21=0,"",IF(Invoerbestand!U21=99,"",Invoerbestand!U21))</f>
        <v/>
      </c>
      <c r="V21" s="4" t="str">
        <f>IF(Invoerbestand!V21=0,"",IF(Invoerbestand!V21=99,"",Invoerbestand!V21))</f>
        <v/>
      </c>
      <c r="W21" s="4" t="str">
        <f>IF(Invoerbestand!W21=0,"",IF(Invoerbestand!W21=99,"",Invoerbestand!W21))</f>
        <v/>
      </c>
      <c r="X21" s="4" t="str">
        <f>IF(Invoerbestand!X21=0,"",IF(Invoerbestand!X21=99,"",Invoerbestand!X21))</f>
        <v/>
      </c>
      <c r="Y21" s="4" t="str">
        <f>IF(Invoerbestand!Y21=0,"",IF(Invoerbestand!Y21=99,"",Invoerbestand!Y21))</f>
        <v/>
      </c>
      <c r="Z21" s="4" t="str">
        <f>IF(Invoerbestand!Z21=0,"",IF(Invoerbestand!Z21=99,"",Invoerbestand!Z21))</f>
        <v/>
      </c>
      <c r="AA21" s="4" t="str">
        <f>IF(Invoerbestand!AA21=0,"",IF(Invoerbestand!AA21=99,"",6-Invoerbestand!AA21))</f>
        <v/>
      </c>
      <c r="AB21" s="4" t="str">
        <f>IF(Invoerbestand!AB21=0,"",IF(Invoerbestand!AB21=99,"",Invoerbestand!AB21))</f>
        <v/>
      </c>
      <c r="AC21" s="4" t="str">
        <f>IF(Invoerbestand!AC21=0,"",IF(Invoerbestand!AC21=99,"",6-Invoerbestand!AC21))</f>
        <v/>
      </c>
      <c r="AD21" s="4" t="str">
        <f>IF(Invoerbestand!AD21=0,"",IF(Invoerbestand!AD21=99,"",6-Invoerbestand!AD21))</f>
        <v/>
      </c>
      <c r="AE21" s="4" t="str">
        <f>IF(Invoerbestand!AE21=0,"",IF(Invoerbestand!AE21=99,"",Invoerbestand!AE21))</f>
        <v/>
      </c>
      <c r="AF21" s="4" t="str">
        <f>IF(Invoerbestand!AF21=0,"",IF(Invoerbestand!AF21=99,"",Invoerbestand!AF21))</f>
        <v/>
      </c>
      <c r="AG21" s="4" t="str">
        <f>IF(Invoerbestand!AG21=0,"",IF(Invoerbestand!AG21=99,"",Invoerbestand!AG21))</f>
        <v/>
      </c>
      <c r="AH21" s="4" t="str">
        <f>IF(Invoerbestand!AH21=0,"",IF(Invoerbestand!AH21=99,"",Invoerbestand!AH21))</f>
        <v/>
      </c>
      <c r="AI21" s="4" t="str">
        <f>IF(Invoerbestand!AI21=0,"",IF(Invoerbestand!AI21=99,"",Invoerbestand!AI21))</f>
        <v/>
      </c>
      <c r="AJ21" s="4" t="str">
        <f>IF(Invoerbestand!AJ21=0,"",IF(Invoerbestand!AJ21=99,"",Invoerbestand!AJ21))</f>
        <v/>
      </c>
      <c r="AK21" s="4" t="str">
        <f>IF(Invoerbestand!AK21=0,"",IF(Invoerbestand!AK21=99,"",Invoerbestand!AK21))</f>
        <v/>
      </c>
      <c r="AL21" s="4" t="str">
        <f>IF(Invoerbestand!AL21=0,"",IF(Invoerbestand!AL21=99,"",Invoerbestand!AL21))</f>
        <v/>
      </c>
      <c r="AM21" s="4" t="str">
        <f>IF(Invoerbestand!AM21=0,"",IF(Invoerbestand!AM21=99,"",Invoerbestand!AM21))</f>
        <v/>
      </c>
      <c r="AN21" s="4" t="str">
        <f>IF(Invoerbestand!AN21=0,"",IF(Invoerbestand!AN21=99,"",Invoerbestand!AN21))</f>
        <v/>
      </c>
      <c r="AO21" s="4" t="str">
        <f>IF(Invoerbestand!AO21=0,"",IF(Invoerbestand!AO21=99,"",Invoerbestand!AO21))</f>
        <v/>
      </c>
      <c r="AP21" s="4" t="str">
        <f>IF(Invoerbestand!AP21=0,"",IF(Invoerbestand!AP21=99,"",Invoerbestand!AP21))</f>
        <v/>
      </c>
      <c r="AQ21" s="4" t="str">
        <f>IF(Invoerbestand!AQ21=0,"",IF(Invoerbestand!AQ21=99,"",Invoerbestand!AQ21))</f>
        <v/>
      </c>
      <c r="AR21" s="4" t="str">
        <f>IF(Invoerbestand!AR21=0,"",IF(Invoerbestand!AR21=99,"",Invoerbestand!AR21))</f>
        <v/>
      </c>
      <c r="AS21" s="4" t="str">
        <f>IF(Invoerbestand!AS21=0,"",IF(Invoerbestand!AS21=99,"",Invoerbestand!AS21))</f>
        <v/>
      </c>
      <c r="AT21" s="4" t="str">
        <f>IF(Invoerbestand!AT21=0,"",IF(Invoerbestand!AT21=99,"",Invoerbestand!AT21))</f>
        <v/>
      </c>
      <c r="AU21" s="4" t="str">
        <f>IF(Invoerbestand!AU21=0,"",IF(Invoerbestand!AU21=99,"",Invoerbestand!AU21))</f>
        <v/>
      </c>
      <c r="AV21" s="4" t="str">
        <f>IF(Invoerbestand!AV21=0,"",IF(Invoerbestand!AV21=99,"",6-Invoerbestand!AV21))</f>
        <v/>
      </c>
      <c r="AW21" s="4" t="str">
        <f>IF(Invoerbestand!AW21=0,"",IF(Invoerbestand!AW21=99,"",6-Invoerbestand!AW21))</f>
        <v/>
      </c>
      <c r="AX21" s="4" t="str">
        <f>IF(Invoerbestand!AX21=0,"",IF(Invoerbestand!AX21=99,"",Invoerbestand!AX21))</f>
        <v/>
      </c>
      <c r="AY21" s="4" t="str">
        <f>IF(Invoerbestand!AY21=0,"",IF(Invoerbestand!AY21=99,"",Invoerbestand!AY21))</f>
        <v/>
      </c>
      <c r="AZ21" s="4" t="str">
        <f>IF(Invoerbestand!AZ21=0,"",IF(Invoerbestand!AZ21=99,"",Invoerbestand!AZ21))</f>
        <v/>
      </c>
      <c r="BA21" s="4" t="str">
        <f>IF(Invoerbestand!BA21=0,"",IF(Invoerbestand!BA21=99,"",Invoerbestand!BA21))</f>
        <v/>
      </c>
      <c r="BB21" s="4" t="str">
        <f>IF(Invoerbestand!BB21=0,"",VLOOKUP(Invoerbestand!BB21,codering!P:Q,2,FALSE))</f>
        <v/>
      </c>
      <c r="BC21" s="18" t="str">
        <f>IF(Invoerbestand!BC21=0,"",VLOOKUP(Invoerbestand!BC21,codering!S:T,2,FALSE))</f>
        <v/>
      </c>
      <c r="BD21" s="58" t="str">
        <f t="shared" si="0"/>
        <v/>
      </c>
      <c r="BE21" s="19" t="str">
        <f t="shared" si="1"/>
        <v/>
      </c>
      <c r="BF21" s="19" t="str">
        <f t="shared" si="2"/>
        <v/>
      </c>
      <c r="BG21" s="19" t="str">
        <f t="shared" si="3"/>
        <v/>
      </c>
      <c r="BH21" s="19" t="str">
        <f t="shared" si="4"/>
        <v/>
      </c>
      <c r="BI21" s="19" t="str">
        <f t="shared" si="5"/>
        <v/>
      </c>
      <c r="BJ21" s="19" t="str">
        <f t="shared" si="6"/>
        <v/>
      </c>
      <c r="BK21" s="19" t="str">
        <f t="shared" si="7"/>
        <v/>
      </c>
      <c r="BL21" s="19" t="str">
        <f t="shared" si="8"/>
        <v/>
      </c>
      <c r="BM21" s="19" t="str">
        <f t="shared" si="9"/>
        <v/>
      </c>
      <c r="BN21" s="19" t="str">
        <f t="shared" si="10"/>
        <v/>
      </c>
      <c r="BO21" s="59" t="str">
        <f t="shared" si="11"/>
        <v/>
      </c>
    </row>
    <row r="22" spans="1:67">
      <c r="A22">
        <v>19</v>
      </c>
      <c r="B22" s="4" t="str">
        <f>IF(Invoerbestand!B22=0,"",VLOOKUP(Invoerbestand!B22,Afdelingen!A:B,2,FALSE))</f>
        <v/>
      </c>
      <c r="C22" s="4" t="str">
        <f>IF(Invoerbestand!C22=0,"",VLOOKUP(Invoerbestand!C22,codering!A:B,2,FALSE))</f>
        <v/>
      </c>
      <c r="D22" s="4" t="str">
        <f>IF(Invoerbestand!D22=0,"",VLOOKUP(Invoerbestand!D22,codering!D:E,2,FALSE))</f>
        <v/>
      </c>
      <c r="E22" s="4" t="str">
        <f>IF(Invoerbestand!E22=0,"",VLOOKUP(Invoerbestand!E22,codering!G:H,2,FALSE))</f>
        <v/>
      </c>
      <c r="F22" s="4" t="str">
        <f>IF(Invoerbestand!F22=0,"",VLOOKUP(Invoerbestand!F22,codering!J:K,2,FALSE))</f>
        <v/>
      </c>
      <c r="G22" s="4" t="str">
        <f>IF(Invoerbestand!G22=0,"",VLOOKUP(Invoerbestand!G22,codering!M:N,2,FALSE))</f>
        <v/>
      </c>
      <c r="H22" s="4" t="str">
        <f>IF(Invoerbestand!H22=0,"",IF(Invoerbestand!H22=99,"",Invoerbestand!H22))</f>
        <v/>
      </c>
      <c r="I22" s="4" t="str">
        <f>IF(Invoerbestand!I22=0,"",IF(Invoerbestand!I22=99,"",Invoerbestand!I22))</f>
        <v/>
      </c>
      <c r="J22" s="4" t="str">
        <f>IF(Invoerbestand!J22=0,"",IF(Invoerbestand!J22=99,"",Invoerbestand!J22))</f>
        <v/>
      </c>
      <c r="K22" s="4" t="str">
        <f>IF(Invoerbestand!K22=0,"",IF(Invoerbestand!K22=99,"",Invoerbestand!K22))</f>
        <v/>
      </c>
      <c r="L22" s="4" t="str">
        <f>IF(Invoerbestand!L22=0,"",IF(Invoerbestand!L22=99,"",Invoerbestand!L22))</f>
        <v/>
      </c>
      <c r="M22" s="4" t="str">
        <f>IF(Invoerbestand!M22=0,"",IF(Invoerbestand!M22=99,"",Invoerbestand!M22))</f>
        <v/>
      </c>
      <c r="N22" s="4" t="str">
        <f>IF(Invoerbestand!N22=0,"",IF(Invoerbestand!N22=99,"",Invoerbestand!N22))</f>
        <v/>
      </c>
      <c r="O22" s="4" t="str">
        <f>IF(Invoerbestand!O22=0,"",IF(Invoerbestand!O22=99,"",Invoerbestand!O22))</f>
        <v/>
      </c>
      <c r="P22" s="4" t="str">
        <f>IF(Invoerbestand!P22=0,"",IF(Invoerbestand!P22=99,"",Invoerbestand!P22))</f>
        <v/>
      </c>
      <c r="Q22" s="4" t="str">
        <f>IF(Invoerbestand!Q22=0,"",IF(Invoerbestand!Q22=99,"",Invoerbestand!Q22))</f>
        <v/>
      </c>
      <c r="R22" s="4" t="str">
        <f>IF(Invoerbestand!R22=0,"",IF(Invoerbestand!R22=99,"",Invoerbestand!R22))</f>
        <v/>
      </c>
      <c r="S22" s="4" t="str">
        <f>IF(Invoerbestand!S22=0,"",IF(Invoerbestand!S22=99,"",Invoerbestand!S22))</f>
        <v/>
      </c>
      <c r="T22" s="4" t="str">
        <f>IF(Invoerbestand!T22=0,"",IF(Invoerbestand!T22=99,"",Invoerbestand!T22))</f>
        <v/>
      </c>
      <c r="U22" s="4" t="str">
        <f>IF(Invoerbestand!U22=0,"",IF(Invoerbestand!U22=99,"",Invoerbestand!U22))</f>
        <v/>
      </c>
      <c r="V22" s="4" t="str">
        <f>IF(Invoerbestand!V22=0,"",IF(Invoerbestand!V22=99,"",Invoerbestand!V22))</f>
        <v/>
      </c>
      <c r="W22" s="4" t="str">
        <f>IF(Invoerbestand!W22=0,"",IF(Invoerbestand!W22=99,"",Invoerbestand!W22))</f>
        <v/>
      </c>
      <c r="X22" s="4" t="str">
        <f>IF(Invoerbestand!X22=0,"",IF(Invoerbestand!X22=99,"",Invoerbestand!X22))</f>
        <v/>
      </c>
      <c r="Y22" s="4" t="str">
        <f>IF(Invoerbestand!Y22=0,"",IF(Invoerbestand!Y22=99,"",Invoerbestand!Y22))</f>
        <v/>
      </c>
      <c r="Z22" s="4" t="str">
        <f>IF(Invoerbestand!Z22=0,"",IF(Invoerbestand!Z22=99,"",Invoerbestand!Z22))</f>
        <v/>
      </c>
      <c r="AA22" s="4" t="str">
        <f>IF(Invoerbestand!AA22=0,"",IF(Invoerbestand!AA22=99,"",6-Invoerbestand!AA22))</f>
        <v/>
      </c>
      <c r="AB22" s="4" t="str">
        <f>IF(Invoerbestand!AB22=0,"",IF(Invoerbestand!AB22=99,"",Invoerbestand!AB22))</f>
        <v/>
      </c>
      <c r="AC22" s="4" t="str">
        <f>IF(Invoerbestand!AC22=0,"",IF(Invoerbestand!AC22=99,"",6-Invoerbestand!AC22))</f>
        <v/>
      </c>
      <c r="AD22" s="4" t="str">
        <f>IF(Invoerbestand!AD22=0,"",IF(Invoerbestand!AD22=99,"",6-Invoerbestand!AD22))</f>
        <v/>
      </c>
      <c r="AE22" s="4" t="str">
        <f>IF(Invoerbestand!AE22=0,"",IF(Invoerbestand!AE22=99,"",Invoerbestand!AE22))</f>
        <v/>
      </c>
      <c r="AF22" s="4" t="str">
        <f>IF(Invoerbestand!AF22=0,"",IF(Invoerbestand!AF22=99,"",Invoerbestand!AF22))</f>
        <v/>
      </c>
      <c r="AG22" s="4" t="str">
        <f>IF(Invoerbestand!AG22=0,"",IF(Invoerbestand!AG22=99,"",Invoerbestand!AG22))</f>
        <v/>
      </c>
      <c r="AH22" s="4" t="str">
        <f>IF(Invoerbestand!AH22=0,"",IF(Invoerbestand!AH22=99,"",Invoerbestand!AH22))</f>
        <v/>
      </c>
      <c r="AI22" s="4" t="str">
        <f>IF(Invoerbestand!AI22=0,"",IF(Invoerbestand!AI22=99,"",Invoerbestand!AI22))</f>
        <v/>
      </c>
      <c r="AJ22" s="4" t="str">
        <f>IF(Invoerbestand!AJ22=0,"",IF(Invoerbestand!AJ22=99,"",Invoerbestand!AJ22))</f>
        <v/>
      </c>
      <c r="AK22" s="4" t="str">
        <f>IF(Invoerbestand!AK22=0,"",IF(Invoerbestand!AK22=99,"",Invoerbestand!AK22))</f>
        <v/>
      </c>
      <c r="AL22" s="4" t="str">
        <f>IF(Invoerbestand!AL22=0,"",IF(Invoerbestand!AL22=99,"",Invoerbestand!AL22))</f>
        <v/>
      </c>
      <c r="AM22" s="4" t="str">
        <f>IF(Invoerbestand!AM22=0,"",IF(Invoerbestand!AM22=99,"",Invoerbestand!AM22))</f>
        <v/>
      </c>
      <c r="AN22" s="4" t="str">
        <f>IF(Invoerbestand!AN22=0,"",IF(Invoerbestand!AN22=99,"",Invoerbestand!AN22))</f>
        <v/>
      </c>
      <c r="AO22" s="4" t="str">
        <f>IF(Invoerbestand!AO22=0,"",IF(Invoerbestand!AO22=99,"",Invoerbestand!AO22))</f>
        <v/>
      </c>
      <c r="AP22" s="4" t="str">
        <f>IF(Invoerbestand!AP22=0,"",IF(Invoerbestand!AP22=99,"",Invoerbestand!AP22))</f>
        <v/>
      </c>
      <c r="AQ22" s="4" t="str">
        <f>IF(Invoerbestand!AQ22=0,"",IF(Invoerbestand!AQ22=99,"",Invoerbestand!AQ22))</f>
        <v/>
      </c>
      <c r="AR22" s="4" t="str">
        <f>IF(Invoerbestand!AR22=0,"",IF(Invoerbestand!AR22=99,"",Invoerbestand!AR22))</f>
        <v/>
      </c>
      <c r="AS22" s="4" t="str">
        <f>IF(Invoerbestand!AS22=0,"",IF(Invoerbestand!AS22=99,"",Invoerbestand!AS22))</f>
        <v/>
      </c>
      <c r="AT22" s="4" t="str">
        <f>IF(Invoerbestand!AT22=0,"",IF(Invoerbestand!AT22=99,"",Invoerbestand!AT22))</f>
        <v/>
      </c>
      <c r="AU22" s="4" t="str">
        <f>IF(Invoerbestand!AU22=0,"",IF(Invoerbestand!AU22=99,"",Invoerbestand!AU22))</f>
        <v/>
      </c>
      <c r="AV22" s="4" t="str">
        <f>IF(Invoerbestand!AV22=0,"",IF(Invoerbestand!AV22=99,"",6-Invoerbestand!AV22))</f>
        <v/>
      </c>
      <c r="AW22" s="4" t="str">
        <f>IF(Invoerbestand!AW22=0,"",IF(Invoerbestand!AW22=99,"",6-Invoerbestand!AW22))</f>
        <v/>
      </c>
      <c r="AX22" s="4" t="str">
        <f>IF(Invoerbestand!AX22=0,"",IF(Invoerbestand!AX22=99,"",Invoerbestand!AX22))</f>
        <v/>
      </c>
      <c r="AY22" s="4" t="str">
        <f>IF(Invoerbestand!AY22=0,"",IF(Invoerbestand!AY22=99,"",Invoerbestand!AY22))</f>
        <v/>
      </c>
      <c r="AZ22" s="4" t="str">
        <f>IF(Invoerbestand!AZ22=0,"",IF(Invoerbestand!AZ22=99,"",Invoerbestand!AZ22))</f>
        <v/>
      </c>
      <c r="BA22" s="4" t="str">
        <f>IF(Invoerbestand!BA22=0,"",IF(Invoerbestand!BA22=99,"",Invoerbestand!BA22))</f>
        <v/>
      </c>
      <c r="BB22" s="4" t="str">
        <f>IF(Invoerbestand!BB22=0,"",VLOOKUP(Invoerbestand!BB22,codering!P:Q,2,FALSE))</f>
        <v/>
      </c>
      <c r="BC22" s="18" t="str">
        <f>IF(Invoerbestand!BC22=0,"",VLOOKUP(Invoerbestand!BC22,codering!S:T,2,FALSE))</f>
        <v/>
      </c>
      <c r="BD22" s="58" t="str">
        <f t="shared" si="0"/>
        <v/>
      </c>
      <c r="BE22" s="19" t="str">
        <f t="shared" si="1"/>
        <v/>
      </c>
      <c r="BF22" s="19" t="str">
        <f t="shared" si="2"/>
        <v/>
      </c>
      <c r="BG22" s="19" t="str">
        <f t="shared" si="3"/>
        <v/>
      </c>
      <c r="BH22" s="19" t="str">
        <f t="shared" si="4"/>
        <v/>
      </c>
      <c r="BI22" s="19" t="str">
        <f t="shared" si="5"/>
        <v/>
      </c>
      <c r="BJ22" s="19" t="str">
        <f t="shared" si="6"/>
        <v/>
      </c>
      <c r="BK22" s="19" t="str">
        <f t="shared" si="7"/>
        <v/>
      </c>
      <c r="BL22" s="19" t="str">
        <f t="shared" si="8"/>
        <v/>
      </c>
      <c r="BM22" s="19" t="str">
        <f t="shared" si="9"/>
        <v/>
      </c>
      <c r="BN22" s="19" t="str">
        <f t="shared" si="10"/>
        <v/>
      </c>
      <c r="BO22" s="59" t="str">
        <f t="shared" si="11"/>
        <v/>
      </c>
    </row>
    <row r="23" spans="1:67">
      <c r="A23">
        <v>20</v>
      </c>
      <c r="B23" s="4" t="str">
        <f>IF(Invoerbestand!B23=0,"",VLOOKUP(Invoerbestand!B23,Afdelingen!A:B,2,FALSE))</f>
        <v/>
      </c>
      <c r="C23" s="4" t="str">
        <f>IF(Invoerbestand!C23=0,"",VLOOKUP(Invoerbestand!C23,codering!A:B,2,FALSE))</f>
        <v/>
      </c>
      <c r="D23" s="4" t="str">
        <f>IF(Invoerbestand!D23=0,"",VLOOKUP(Invoerbestand!D23,codering!D:E,2,FALSE))</f>
        <v/>
      </c>
      <c r="E23" s="4" t="str">
        <f>IF(Invoerbestand!E23=0,"",VLOOKUP(Invoerbestand!E23,codering!G:H,2,FALSE))</f>
        <v/>
      </c>
      <c r="F23" s="4" t="str">
        <f>IF(Invoerbestand!F23=0,"",VLOOKUP(Invoerbestand!F23,codering!J:K,2,FALSE))</f>
        <v/>
      </c>
      <c r="G23" s="4" t="str">
        <f>IF(Invoerbestand!G23=0,"",VLOOKUP(Invoerbestand!G23,codering!M:N,2,FALSE))</f>
        <v/>
      </c>
      <c r="H23" s="4" t="str">
        <f>IF(Invoerbestand!H23=0,"",IF(Invoerbestand!H23=99,"",Invoerbestand!H23))</f>
        <v/>
      </c>
      <c r="I23" s="4" t="str">
        <f>IF(Invoerbestand!I23=0,"",IF(Invoerbestand!I23=99,"",Invoerbestand!I23))</f>
        <v/>
      </c>
      <c r="J23" s="4" t="str">
        <f>IF(Invoerbestand!J23=0,"",IF(Invoerbestand!J23=99,"",Invoerbestand!J23))</f>
        <v/>
      </c>
      <c r="K23" s="4" t="str">
        <f>IF(Invoerbestand!K23=0,"",IF(Invoerbestand!K23=99,"",Invoerbestand!K23))</f>
        <v/>
      </c>
      <c r="L23" s="4" t="str">
        <f>IF(Invoerbestand!L23=0,"",IF(Invoerbestand!L23=99,"",Invoerbestand!L23))</f>
        <v/>
      </c>
      <c r="M23" s="4" t="str">
        <f>IF(Invoerbestand!M23=0,"",IF(Invoerbestand!M23=99,"",Invoerbestand!M23))</f>
        <v/>
      </c>
      <c r="N23" s="4" t="str">
        <f>IF(Invoerbestand!N23=0,"",IF(Invoerbestand!N23=99,"",Invoerbestand!N23))</f>
        <v/>
      </c>
      <c r="O23" s="4" t="str">
        <f>IF(Invoerbestand!O23=0,"",IF(Invoerbestand!O23=99,"",Invoerbestand!O23))</f>
        <v/>
      </c>
      <c r="P23" s="4" t="str">
        <f>IF(Invoerbestand!P23=0,"",IF(Invoerbestand!P23=99,"",Invoerbestand!P23))</f>
        <v/>
      </c>
      <c r="Q23" s="4" t="str">
        <f>IF(Invoerbestand!Q23=0,"",IF(Invoerbestand!Q23=99,"",Invoerbestand!Q23))</f>
        <v/>
      </c>
      <c r="R23" s="4" t="str">
        <f>IF(Invoerbestand!R23=0,"",IF(Invoerbestand!R23=99,"",Invoerbestand!R23))</f>
        <v/>
      </c>
      <c r="S23" s="4" t="str">
        <f>IF(Invoerbestand!S23=0,"",IF(Invoerbestand!S23=99,"",Invoerbestand!S23))</f>
        <v/>
      </c>
      <c r="T23" s="4" t="str">
        <f>IF(Invoerbestand!T23=0,"",IF(Invoerbestand!T23=99,"",Invoerbestand!T23))</f>
        <v/>
      </c>
      <c r="U23" s="4" t="str">
        <f>IF(Invoerbestand!U23=0,"",IF(Invoerbestand!U23=99,"",Invoerbestand!U23))</f>
        <v/>
      </c>
      <c r="V23" s="4" t="str">
        <f>IF(Invoerbestand!V23=0,"",IF(Invoerbestand!V23=99,"",Invoerbestand!V23))</f>
        <v/>
      </c>
      <c r="W23" s="4" t="str">
        <f>IF(Invoerbestand!W23=0,"",IF(Invoerbestand!W23=99,"",Invoerbestand!W23))</f>
        <v/>
      </c>
      <c r="X23" s="4" t="str">
        <f>IF(Invoerbestand!X23=0,"",IF(Invoerbestand!X23=99,"",Invoerbestand!X23))</f>
        <v/>
      </c>
      <c r="Y23" s="4" t="str">
        <f>IF(Invoerbestand!Y23=0,"",IF(Invoerbestand!Y23=99,"",Invoerbestand!Y23))</f>
        <v/>
      </c>
      <c r="Z23" s="4" t="str">
        <f>IF(Invoerbestand!Z23=0,"",IF(Invoerbestand!Z23=99,"",Invoerbestand!Z23))</f>
        <v/>
      </c>
      <c r="AA23" s="4" t="str">
        <f>IF(Invoerbestand!AA23=0,"",IF(Invoerbestand!AA23=99,"",6-Invoerbestand!AA23))</f>
        <v/>
      </c>
      <c r="AB23" s="4" t="str">
        <f>IF(Invoerbestand!AB23=0,"",IF(Invoerbestand!AB23=99,"",Invoerbestand!AB23))</f>
        <v/>
      </c>
      <c r="AC23" s="4" t="str">
        <f>IF(Invoerbestand!AC23=0,"",IF(Invoerbestand!AC23=99,"",6-Invoerbestand!AC23))</f>
        <v/>
      </c>
      <c r="AD23" s="4" t="str">
        <f>IF(Invoerbestand!AD23=0,"",IF(Invoerbestand!AD23=99,"",6-Invoerbestand!AD23))</f>
        <v/>
      </c>
      <c r="AE23" s="4" t="str">
        <f>IF(Invoerbestand!AE23=0,"",IF(Invoerbestand!AE23=99,"",Invoerbestand!AE23))</f>
        <v/>
      </c>
      <c r="AF23" s="4" t="str">
        <f>IF(Invoerbestand!AF23=0,"",IF(Invoerbestand!AF23=99,"",Invoerbestand!AF23))</f>
        <v/>
      </c>
      <c r="AG23" s="4" t="str">
        <f>IF(Invoerbestand!AG23=0,"",IF(Invoerbestand!AG23=99,"",Invoerbestand!AG23))</f>
        <v/>
      </c>
      <c r="AH23" s="4" t="str">
        <f>IF(Invoerbestand!AH23=0,"",IF(Invoerbestand!AH23=99,"",Invoerbestand!AH23))</f>
        <v/>
      </c>
      <c r="AI23" s="4" t="str">
        <f>IF(Invoerbestand!AI23=0,"",IF(Invoerbestand!AI23=99,"",Invoerbestand!AI23))</f>
        <v/>
      </c>
      <c r="AJ23" s="4" t="str">
        <f>IF(Invoerbestand!AJ23=0,"",IF(Invoerbestand!AJ23=99,"",Invoerbestand!AJ23))</f>
        <v/>
      </c>
      <c r="AK23" s="4" t="str">
        <f>IF(Invoerbestand!AK23=0,"",IF(Invoerbestand!AK23=99,"",Invoerbestand!AK23))</f>
        <v/>
      </c>
      <c r="AL23" s="4" t="str">
        <f>IF(Invoerbestand!AL23=0,"",IF(Invoerbestand!AL23=99,"",Invoerbestand!AL23))</f>
        <v/>
      </c>
      <c r="AM23" s="4" t="str">
        <f>IF(Invoerbestand!AM23=0,"",IF(Invoerbestand!AM23=99,"",Invoerbestand!AM23))</f>
        <v/>
      </c>
      <c r="AN23" s="4" t="str">
        <f>IF(Invoerbestand!AN23=0,"",IF(Invoerbestand!AN23=99,"",Invoerbestand!AN23))</f>
        <v/>
      </c>
      <c r="AO23" s="4" t="str">
        <f>IF(Invoerbestand!AO23=0,"",IF(Invoerbestand!AO23=99,"",Invoerbestand!AO23))</f>
        <v/>
      </c>
      <c r="AP23" s="4" t="str">
        <f>IF(Invoerbestand!AP23=0,"",IF(Invoerbestand!AP23=99,"",Invoerbestand!AP23))</f>
        <v/>
      </c>
      <c r="AQ23" s="4" t="str">
        <f>IF(Invoerbestand!AQ23=0,"",IF(Invoerbestand!AQ23=99,"",Invoerbestand!AQ23))</f>
        <v/>
      </c>
      <c r="AR23" s="4" t="str">
        <f>IF(Invoerbestand!AR23=0,"",IF(Invoerbestand!AR23=99,"",Invoerbestand!AR23))</f>
        <v/>
      </c>
      <c r="AS23" s="4" t="str">
        <f>IF(Invoerbestand!AS23=0,"",IF(Invoerbestand!AS23=99,"",Invoerbestand!AS23))</f>
        <v/>
      </c>
      <c r="AT23" s="4" t="str">
        <f>IF(Invoerbestand!AT23=0,"",IF(Invoerbestand!AT23=99,"",Invoerbestand!AT23))</f>
        <v/>
      </c>
      <c r="AU23" s="4" t="str">
        <f>IF(Invoerbestand!AU23=0,"",IF(Invoerbestand!AU23=99,"",Invoerbestand!AU23))</f>
        <v/>
      </c>
      <c r="AV23" s="4" t="str">
        <f>IF(Invoerbestand!AV23=0,"",IF(Invoerbestand!AV23=99,"",6-Invoerbestand!AV23))</f>
        <v/>
      </c>
      <c r="AW23" s="4" t="str">
        <f>IF(Invoerbestand!AW23=0,"",IF(Invoerbestand!AW23=99,"",6-Invoerbestand!AW23))</f>
        <v/>
      </c>
      <c r="AX23" s="4" t="str">
        <f>IF(Invoerbestand!AX23=0,"",IF(Invoerbestand!AX23=99,"",Invoerbestand!AX23))</f>
        <v/>
      </c>
      <c r="AY23" s="4" t="str">
        <f>IF(Invoerbestand!AY23=0,"",IF(Invoerbestand!AY23=99,"",Invoerbestand!AY23))</f>
        <v/>
      </c>
      <c r="AZ23" s="4" t="str">
        <f>IF(Invoerbestand!AZ23=0,"",IF(Invoerbestand!AZ23=99,"",Invoerbestand!AZ23))</f>
        <v/>
      </c>
      <c r="BA23" s="4" t="str">
        <f>IF(Invoerbestand!BA23=0,"",IF(Invoerbestand!BA23=99,"",Invoerbestand!BA23))</f>
        <v/>
      </c>
      <c r="BB23" s="4" t="str">
        <f>IF(Invoerbestand!BB23=0,"",VLOOKUP(Invoerbestand!BB23,codering!P:Q,2,FALSE))</f>
        <v/>
      </c>
      <c r="BC23" s="18" t="str">
        <f>IF(Invoerbestand!BC23=0,"",VLOOKUP(Invoerbestand!BC23,codering!S:T,2,FALSE))</f>
        <v/>
      </c>
      <c r="BD23" s="58" t="str">
        <f t="shared" si="0"/>
        <v/>
      </c>
      <c r="BE23" s="19" t="str">
        <f t="shared" si="1"/>
        <v/>
      </c>
      <c r="BF23" s="19" t="str">
        <f t="shared" si="2"/>
        <v/>
      </c>
      <c r="BG23" s="19" t="str">
        <f t="shared" si="3"/>
        <v/>
      </c>
      <c r="BH23" s="19" t="str">
        <f t="shared" si="4"/>
        <v/>
      </c>
      <c r="BI23" s="19" t="str">
        <f t="shared" si="5"/>
        <v/>
      </c>
      <c r="BJ23" s="19" t="str">
        <f t="shared" si="6"/>
        <v/>
      </c>
      <c r="BK23" s="19" t="str">
        <f t="shared" si="7"/>
        <v/>
      </c>
      <c r="BL23" s="19" t="str">
        <f t="shared" si="8"/>
        <v/>
      </c>
      <c r="BM23" s="19" t="str">
        <f t="shared" si="9"/>
        <v/>
      </c>
      <c r="BN23" s="19" t="str">
        <f t="shared" si="10"/>
        <v/>
      </c>
      <c r="BO23" s="59" t="str">
        <f t="shared" si="11"/>
        <v/>
      </c>
    </row>
    <row r="24" spans="1:67">
      <c r="A24">
        <v>21</v>
      </c>
      <c r="B24" s="4" t="str">
        <f>IF(Invoerbestand!B24=0,"",VLOOKUP(Invoerbestand!B24,Afdelingen!A:B,2,FALSE))</f>
        <v/>
      </c>
      <c r="C24" s="4" t="str">
        <f>IF(Invoerbestand!C24=0,"",VLOOKUP(Invoerbestand!C24,codering!A:B,2,FALSE))</f>
        <v/>
      </c>
      <c r="D24" s="4" t="str">
        <f>IF(Invoerbestand!D24=0,"",VLOOKUP(Invoerbestand!D24,codering!D:E,2,FALSE))</f>
        <v/>
      </c>
      <c r="E24" s="4" t="str">
        <f>IF(Invoerbestand!E24=0,"",VLOOKUP(Invoerbestand!E24,codering!G:H,2,FALSE))</f>
        <v/>
      </c>
      <c r="F24" s="4" t="str">
        <f>IF(Invoerbestand!F24=0,"",VLOOKUP(Invoerbestand!F24,codering!J:K,2,FALSE))</f>
        <v/>
      </c>
      <c r="G24" s="4" t="str">
        <f>IF(Invoerbestand!G24=0,"",VLOOKUP(Invoerbestand!G24,codering!M:N,2,FALSE))</f>
        <v/>
      </c>
      <c r="H24" s="4" t="str">
        <f>IF(Invoerbestand!H24=0,"",IF(Invoerbestand!H24=99,"",Invoerbestand!H24))</f>
        <v/>
      </c>
      <c r="I24" s="4" t="str">
        <f>IF(Invoerbestand!I24=0,"",IF(Invoerbestand!I24=99,"",Invoerbestand!I24))</f>
        <v/>
      </c>
      <c r="J24" s="4" t="str">
        <f>IF(Invoerbestand!J24=0,"",IF(Invoerbestand!J24=99,"",Invoerbestand!J24))</f>
        <v/>
      </c>
      <c r="K24" s="4" t="str">
        <f>IF(Invoerbestand!K24=0,"",IF(Invoerbestand!K24=99,"",Invoerbestand!K24))</f>
        <v/>
      </c>
      <c r="L24" s="4" t="str">
        <f>IF(Invoerbestand!L24=0,"",IF(Invoerbestand!L24=99,"",Invoerbestand!L24))</f>
        <v/>
      </c>
      <c r="M24" s="4" t="str">
        <f>IF(Invoerbestand!M24=0,"",IF(Invoerbestand!M24=99,"",Invoerbestand!M24))</f>
        <v/>
      </c>
      <c r="N24" s="4" t="str">
        <f>IF(Invoerbestand!N24=0,"",IF(Invoerbestand!N24=99,"",Invoerbestand!N24))</f>
        <v/>
      </c>
      <c r="O24" s="4" t="str">
        <f>IF(Invoerbestand!O24=0,"",IF(Invoerbestand!O24=99,"",Invoerbestand!O24))</f>
        <v/>
      </c>
      <c r="P24" s="4" t="str">
        <f>IF(Invoerbestand!P24=0,"",IF(Invoerbestand!P24=99,"",Invoerbestand!P24))</f>
        <v/>
      </c>
      <c r="Q24" s="4" t="str">
        <f>IF(Invoerbestand!Q24=0,"",IF(Invoerbestand!Q24=99,"",Invoerbestand!Q24))</f>
        <v/>
      </c>
      <c r="R24" s="4" t="str">
        <f>IF(Invoerbestand!R24=0,"",IF(Invoerbestand!R24=99,"",Invoerbestand!R24))</f>
        <v/>
      </c>
      <c r="S24" s="4" t="str">
        <f>IF(Invoerbestand!S24=0,"",IF(Invoerbestand!S24=99,"",Invoerbestand!S24))</f>
        <v/>
      </c>
      <c r="T24" s="4" t="str">
        <f>IF(Invoerbestand!T24=0,"",IF(Invoerbestand!T24=99,"",Invoerbestand!T24))</f>
        <v/>
      </c>
      <c r="U24" s="4" t="str">
        <f>IF(Invoerbestand!U24=0,"",IF(Invoerbestand!U24=99,"",Invoerbestand!U24))</f>
        <v/>
      </c>
      <c r="V24" s="4" t="str">
        <f>IF(Invoerbestand!V24=0,"",IF(Invoerbestand!V24=99,"",Invoerbestand!V24))</f>
        <v/>
      </c>
      <c r="W24" s="4" t="str">
        <f>IF(Invoerbestand!W24=0,"",IF(Invoerbestand!W24=99,"",Invoerbestand!W24))</f>
        <v/>
      </c>
      <c r="X24" s="4" t="str">
        <f>IF(Invoerbestand!X24=0,"",IF(Invoerbestand!X24=99,"",Invoerbestand!X24))</f>
        <v/>
      </c>
      <c r="Y24" s="4" t="str">
        <f>IF(Invoerbestand!Y24=0,"",IF(Invoerbestand!Y24=99,"",Invoerbestand!Y24))</f>
        <v/>
      </c>
      <c r="Z24" s="4" t="str">
        <f>IF(Invoerbestand!Z24=0,"",IF(Invoerbestand!Z24=99,"",Invoerbestand!Z24))</f>
        <v/>
      </c>
      <c r="AA24" s="4" t="str">
        <f>IF(Invoerbestand!AA24=0,"",IF(Invoerbestand!AA24=99,"",6-Invoerbestand!AA24))</f>
        <v/>
      </c>
      <c r="AB24" s="4" t="str">
        <f>IF(Invoerbestand!AB24=0,"",IF(Invoerbestand!AB24=99,"",Invoerbestand!AB24))</f>
        <v/>
      </c>
      <c r="AC24" s="4" t="str">
        <f>IF(Invoerbestand!AC24=0,"",IF(Invoerbestand!AC24=99,"",6-Invoerbestand!AC24))</f>
        <v/>
      </c>
      <c r="AD24" s="4" t="str">
        <f>IF(Invoerbestand!AD24=0,"",IF(Invoerbestand!AD24=99,"",6-Invoerbestand!AD24))</f>
        <v/>
      </c>
      <c r="AE24" s="4" t="str">
        <f>IF(Invoerbestand!AE24=0,"",IF(Invoerbestand!AE24=99,"",Invoerbestand!AE24))</f>
        <v/>
      </c>
      <c r="AF24" s="4" t="str">
        <f>IF(Invoerbestand!AF24=0,"",IF(Invoerbestand!AF24=99,"",Invoerbestand!AF24))</f>
        <v/>
      </c>
      <c r="AG24" s="4" t="str">
        <f>IF(Invoerbestand!AG24=0,"",IF(Invoerbestand!AG24=99,"",Invoerbestand!AG24))</f>
        <v/>
      </c>
      <c r="AH24" s="4" t="str">
        <f>IF(Invoerbestand!AH24=0,"",IF(Invoerbestand!AH24=99,"",Invoerbestand!AH24))</f>
        <v/>
      </c>
      <c r="AI24" s="4" t="str">
        <f>IF(Invoerbestand!AI24=0,"",IF(Invoerbestand!AI24=99,"",Invoerbestand!AI24))</f>
        <v/>
      </c>
      <c r="AJ24" s="4" t="str">
        <f>IF(Invoerbestand!AJ24=0,"",IF(Invoerbestand!AJ24=99,"",Invoerbestand!AJ24))</f>
        <v/>
      </c>
      <c r="AK24" s="4" t="str">
        <f>IF(Invoerbestand!AK24=0,"",IF(Invoerbestand!AK24=99,"",Invoerbestand!AK24))</f>
        <v/>
      </c>
      <c r="AL24" s="4" t="str">
        <f>IF(Invoerbestand!AL24=0,"",IF(Invoerbestand!AL24=99,"",Invoerbestand!AL24))</f>
        <v/>
      </c>
      <c r="AM24" s="4" t="str">
        <f>IF(Invoerbestand!AM24=0,"",IF(Invoerbestand!AM24=99,"",Invoerbestand!AM24))</f>
        <v/>
      </c>
      <c r="AN24" s="4" t="str">
        <f>IF(Invoerbestand!AN24=0,"",IF(Invoerbestand!AN24=99,"",Invoerbestand!AN24))</f>
        <v/>
      </c>
      <c r="AO24" s="4" t="str">
        <f>IF(Invoerbestand!AO24=0,"",IF(Invoerbestand!AO24=99,"",Invoerbestand!AO24))</f>
        <v/>
      </c>
      <c r="AP24" s="4" t="str">
        <f>IF(Invoerbestand!AP24=0,"",IF(Invoerbestand!AP24=99,"",Invoerbestand!AP24))</f>
        <v/>
      </c>
      <c r="AQ24" s="4" t="str">
        <f>IF(Invoerbestand!AQ24=0,"",IF(Invoerbestand!AQ24=99,"",Invoerbestand!AQ24))</f>
        <v/>
      </c>
      <c r="AR24" s="4" t="str">
        <f>IF(Invoerbestand!AR24=0,"",IF(Invoerbestand!AR24=99,"",Invoerbestand!AR24))</f>
        <v/>
      </c>
      <c r="AS24" s="4" t="str">
        <f>IF(Invoerbestand!AS24=0,"",IF(Invoerbestand!AS24=99,"",Invoerbestand!AS24))</f>
        <v/>
      </c>
      <c r="AT24" s="4" t="str">
        <f>IF(Invoerbestand!AT24=0,"",IF(Invoerbestand!AT24=99,"",Invoerbestand!AT24))</f>
        <v/>
      </c>
      <c r="AU24" s="4" t="str">
        <f>IF(Invoerbestand!AU24=0,"",IF(Invoerbestand!AU24=99,"",Invoerbestand!AU24))</f>
        <v/>
      </c>
      <c r="AV24" s="4" t="str">
        <f>IF(Invoerbestand!AV24=0,"",IF(Invoerbestand!AV24=99,"",6-Invoerbestand!AV24))</f>
        <v/>
      </c>
      <c r="AW24" s="4" t="str">
        <f>IF(Invoerbestand!AW24=0,"",IF(Invoerbestand!AW24=99,"",6-Invoerbestand!AW24))</f>
        <v/>
      </c>
      <c r="AX24" s="4" t="str">
        <f>IF(Invoerbestand!AX24=0,"",IF(Invoerbestand!AX24=99,"",Invoerbestand!AX24))</f>
        <v/>
      </c>
      <c r="AY24" s="4" t="str">
        <f>IF(Invoerbestand!AY24=0,"",IF(Invoerbestand!AY24=99,"",Invoerbestand!AY24))</f>
        <v/>
      </c>
      <c r="AZ24" s="4" t="str">
        <f>IF(Invoerbestand!AZ24=0,"",IF(Invoerbestand!AZ24=99,"",Invoerbestand!AZ24))</f>
        <v/>
      </c>
      <c r="BA24" s="4" t="str">
        <f>IF(Invoerbestand!BA24=0,"",IF(Invoerbestand!BA24=99,"",Invoerbestand!BA24))</f>
        <v/>
      </c>
      <c r="BB24" s="4" t="str">
        <f>IF(Invoerbestand!BB24=0,"",VLOOKUP(Invoerbestand!BB24,codering!P:Q,2,FALSE))</f>
        <v/>
      </c>
      <c r="BC24" s="18" t="str">
        <f>IF(Invoerbestand!BC24=0,"",VLOOKUP(Invoerbestand!BC24,codering!S:T,2,FALSE))</f>
        <v/>
      </c>
      <c r="BD24" s="58" t="str">
        <f t="shared" si="0"/>
        <v/>
      </c>
      <c r="BE24" s="19" t="str">
        <f t="shared" si="1"/>
        <v/>
      </c>
      <c r="BF24" s="19" t="str">
        <f t="shared" si="2"/>
        <v/>
      </c>
      <c r="BG24" s="19" t="str">
        <f t="shared" si="3"/>
        <v/>
      </c>
      <c r="BH24" s="19" t="str">
        <f t="shared" si="4"/>
        <v/>
      </c>
      <c r="BI24" s="19" t="str">
        <f t="shared" si="5"/>
        <v/>
      </c>
      <c r="BJ24" s="19" t="str">
        <f t="shared" si="6"/>
        <v/>
      </c>
      <c r="BK24" s="19" t="str">
        <f t="shared" si="7"/>
        <v/>
      </c>
      <c r="BL24" s="19" t="str">
        <f t="shared" si="8"/>
        <v/>
      </c>
      <c r="BM24" s="19" t="str">
        <f t="shared" si="9"/>
        <v/>
      </c>
      <c r="BN24" s="19" t="str">
        <f t="shared" si="10"/>
        <v/>
      </c>
      <c r="BO24" s="59" t="str">
        <f t="shared" si="11"/>
        <v/>
      </c>
    </row>
    <row r="25" spans="1:67">
      <c r="A25">
        <v>22</v>
      </c>
      <c r="B25" s="4" t="str">
        <f>IF(Invoerbestand!B25=0,"",VLOOKUP(Invoerbestand!B25,Afdelingen!A:B,2,FALSE))</f>
        <v/>
      </c>
      <c r="C25" s="4" t="str">
        <f>IF(Invoerbestand!C25=0,"",VLOOKUP(Invoerbestand!C25,codering!A:B,2,FALSE))</f>
        <v/>
      </c>
      <c r="D25" s="4" t="str">
        <f>IF(Invoerbestand!D25=0,"",VLOOKUP(Invoerbestand!D25,codering!D:E,2,FALSE))</f>
        <v/>
      </c>
      <c r="E25" s="4" t="str">
        <f>IF(Invoerbestand!E25=0,"",VLOOKUP(Invoerbestand!E25,codering!G:H,2,FALSE))</f>
        <v/>
      </c>
      <c r="F25" s="4" t="str">
        <f>IF(Invoerbestand!F25=0,"",VLOOKUP(Invoerbestand!F25,codering!J:K,2,FALSE))</f>
        <v/>
      </c>
      <c r="G25" s="4" t="str">
        <f>IF(Invoerbestand!G25=0,"",VLOOKUP(Invoerbestand!G25,codering!M:N,2,FALSE))</f>
        <v/>
      </c>
      <c r="H25" s="4" t="str">
        <f>IF(Invoerbestand!H25=0,"",IF(Invoerbestand!H25=99,"",Invoerbestand!H25))</f>
        <v/>
      </c>
      <c r="I25" s="4" t="str">
        <f>IF(Invoerbestand!I25=0,"",IF(Invoerbestand!I25=99,"",Invoerbestand!I25))</f>
        <v/>
      </c>
      <c r="J25" s="4" t="str">
        <f>IF(Invoerbestand!J25=0,"",IF(Invoerbestand!J25=99,"",Invoerbestand!J25))</f>
        <v/>
      </c>
      <c r="K25" s="4" t="str">
        <f>IF(Invoerbestand!K25=0,"",IF(Invoerbestand!K25=99,"",Invoerbestand!K25))</f>
        <v/>
      </c>
      <c r="L25" s="4" t="str">
        <f>IF(Invoerbestand!L25=0,"",IF(Invoerbestand!L25=99,"",Invoerbestand!L25))</f>
        <v/>
      </c>
      <c r="M25" s="4" t="str">
        <f>IF(Invoerbestand!M25=0,"",IF(Invoerbestand!M25=99,"",Invoerbestand!M25))</f>
        <v/>
      </c>
      <c r="N25" s="4" t="str">
        <f>IF(Invoerbestand!N25=0,"",IF(Invoerbestand!N25=99,"",Invoerbestand!N25))</f>
        <v/>
      </c>
      <c r="O25" s="4" t="str">
        <f>IF(Invoerbestand!O25=0,"",IF(Invoerbestand!O25=99,"",Invoerbestand!O25))</f>
        <v/>
      </c>
      <c r="P25" s="4" t="str">
        <f>IF(Invoerbestand!P25=0,"",IF(Invoerbestand!P25=99,"",Invoerbestand!P25))</f>
        <v/>
      </c>
      <c r="Q25" s="4" t="str">
        <f>IF(Invoerbestand!Q25=0,"",IF(Invoerbestand!Q25=99,"",Invoerbestand!Q25))</f>
        <v/>
      </c>
      <c r="R25" s="4" t="str">
        <f>IF(Invoerbestand!R25=0,"",IF(Invoerbestand!R25=99,"",Invoerbestand!R25))</f>
        <v/>
      </c>
      <c r="S25" s="4" t="str">
        <f>IF(Invoerbestand!S25=0,"",IF(Invoerbestand!S25=99,"",Invoerbestand!S25))</f>
        <v/>
      </c>
      <c r="T25" s="4" t="str">
        <f>IF(Invoerbestand!T25=0,"",IF(Invoerbestand!T25=99,"",Invoerbestand!T25))</f>
        <v/>
      </c>
      <c r="U25" s="4" t="str">
        <f>IF(Invoerbestand!U25=0,"",IF(Invoerbestand!U25=99,"",Invoerbestand!U25))</f>
        <v/>
      </c>
      <c r="V25" s="4" t="str">
        <f>IF(Invoerbestand!V25=0,"",IF(Invoerbestand!V25=99,"",Invoerbestand!V25))</f>
        <v/>
      </c>
      <c r="W25" s="4" t="str">
        <f>IF(Invoerbestand!W25=0,"",IF(Invoerbestand!W25=99,"",Invoerbestand!W25))</f>
        <v/>
      </c>
      <c r="X25" s="4" t="str">
        <f>IF(Invoerbestand!X25=0,"",IF(Invoerbestand!X25=99,"",Invoerbestand!X25))</f>
        <v/>
      </c>
      <c r="Y25" s="4" t="str">
        <f>IF(Invoerbestand!Y25=0,"",IF(Invoerbestand!Y25=99,"",Invoerbestand!Y25))</f>
        <v/>
      </c>
      <c r="Z25" s="4" t="str">
        <f>IF(Invoerbestand!Z25=0,"",IF(Invoerbestand!Z25=99,"",Invoerbestand!Z25))</f>
        <v/>
      </c>
      <c r="AA25" s="4" t="str">
        <f>IF(Invoerbestand!AA25=0,"",IF(Invoerbestand!AA25=99,"",6-Invoerbestand!AA25))</f>
        <v/>
      </c>
      <c r="AB25" s="4" t="str">
        <f>IF(Invoerbestand!AB25=0,"",IF(Invoerbestand!AB25=99,"",Invoerbestand!AB25))</f>
        <v/>
      </c>
      <c r="AC25" s="4" t="str">
        <f>IF(Invoerbestand!AC25=0,"",IF(Invoerbestand!AC25=99,"",6-Invoerbestand!AC25))</f>
        <v/>
      </c>
      <c r="AD25" s="4" t="str">
        <f>IF(Invoerbestand!AD25=0,"",IF(Invoerbestand!AD25=99,"",6-Invoerbestand!AD25))</f>
        <v/>
      </c>
      <c r="AE25" s="4" t="str">
        <f>IF(Invoerbestand!AE25=0,"",IF(Invoerbestand!AE25=99,"",Invoerbestand!AE25))</f>
        <v/>
      </c>
      <c r="AF25" s="4" t="str">
        <f>IF(Invoerbestand!AF25=0,"",IF(Invoerbestand!AF25=99,"",Invoerbestand!AF25))</f>
        <v/>
      </c>
      <c r="AG25" s="4" t="str">
        <f>IF(Invoerbestand!AG25=0,"",IF(Invoerbestand!AG25=99,"",Invoerbestand!AG25))</f>
        <v/>
      </c>
      <c r="AH25" s="4" t="str">
        <f>IF(Invoerbestand!AH25=0,"",IF(Invoerbestand!AH25=99,"",Invoerbestand!AH25))</f>
        <v/>
      </c>
      <c r="AI25" s="4" t="str">
        <f>IF(Invoerbestand!AI25=0,"",IF(Invoerbestand!AI25=99,"",Invoerbestand!AI25))</f>
        <v/>
      </c>
      <c r="AJ25" s="4" t="str">
        <f>IF(Invoerbestand!AJ25=0,"",IF(Invoerbestand!AJ25=99,"",Invoerbestand!AJ25))</f>
        <v/>
      </c>
      <c r="AK25" s="4" t="str">
        <f>IF(Invoerbestand!AK25=0,"",IF(Invoerbestand!AK25=99,"",Invoerbestand!AK25))</f>
        <v/>
      </c>
      <c r="AL25" s="4" t="str">
        <f>IF(Invoerbestand!AL25=0,"",IF(Invoerbestand!AL25=99,"",Invoerbestand!AL25))</f>
        <v/>
      </c>
      <c r="AM25" s="4" t="str">
        <f>IF(Invoerbestand!AM25=0,"",IF(Invoerbestand!AM25=99,"",Invoerbestand!AM25))</f>
        <v/>
      </c>
      <c r="AN25" s="4" t="str">
        <f>IF(Invoerbestand!AN25=0,"",IF(Invoerbestand!AN25=99,"",Invoerbestand!AN25))</f>
        <v/>
      </c>
      <c r="AO25" s="4" t="str">
        <f>IF(Invoerbestand!AO25=0,"",IF(Invoerbestand!AO25=99,"",Invoerbestand!AO25))</f>
        <v/>
      </c>
      <c r="AP25" s="4" t="str">
        <f>IF(Invoerbestand!AP25=0,"",IF(Invoerbestand!AP25=99,"",Invoerbestand!AP25))</f>
        <v/>
      </c>
      <c r="AQ25" s="4" t="str">
        <f>IF(Invoerbestand!AQ25=0,"",IF(Invoerbestand!AQ25=99,"",Invoerbestand!AQ25))</f>
        <v/>
      </c>
      <c r="AR25" s="4" t="str">
        <f>IF(Invoerbestand!AR25=0,"",IF(Invoerbestand!AR25=99,"",Invoerbestand!AR25))</f>
        <v/>
      </c>
      <c r="AS25" s="4" t="str">
        <f>IF(Invoerbestand!AS25=0,"",IF(Invoerbestand!AS25=99,"",Invoerbestand!AS25))</f>
        <v/>
      </c>
      <c r="AT25" s="4" t="str">
        <f>IF(Invoerbestand!AT25=0,"",IF(Invoerbestand!AT25=99,"",Invoerbestand!AT25))</f>
        <v/>
      </c>
      <c r="AU25" s="4" t="str">
        <f>IF(Invoerbestand!AU25=0,"",IF(Invoerbestand!AU25=99,"",Invoerbestand!AU25))</f>
        <v/>
      </c>
      <c r="AV25" s="4" t="str">
        <f>IF(Invoerbestand!AV25=0,"",IF(Invoerbestand!AV25=99,"",6-Invoerbestand!AV25))</f>
        <v/>
      </c>
      <c r="AW25" s="4" t="str">
        <f>IF(Invoerbestand!AW25=0,"",IF(Invoerbestand!AW25=99,"",6-Invoerbestand!AW25))</f>
        <v/>
      </c>
      <c r="AX25" s="4" t="str">
        <f>IF(Invoerbestand!AX25=0,"",IF(Invoerbestand!AX25=99,"",Invoerbestand!AX25))</f>
        <v/>
      </c>
      <c r="AY25" s="4" t="str">
        <f>IF(Invoerbestand!AY25=0,"",IF(Invoerbestand!AY25=99,"",Invoerbestand!AY25))</f>
        <v/>
      </c>
      <c r="AZ25" s="4" t="str">
        <f>IF(Invoerbestand!AZ25=0,"",IF(Invoerbestand!AZ25=99,"",Invoerbestand!AZ25))</f>
        <v/>
      </c>
      <c r="BA25" s="4" t="str">
        <f>IF(Invoerbestand!BA25=0,"",IF(Invoerbestand!BA25=99,"",Invoerbestand!BA25))</f>
        <v/>
      </c>
      <c r="BB25" s="4" t="str">
        <f>IF(Invoerbestand!BB25=0,"",VLOOKUP(Invoerbestand!BB25,codering!P:Q,2,FALSE))</f>
        <v/>
      </c>
      <c r="BC25" s="18" t="str">
        <f>IF(Invoerbestand!BC25=0,"",VLOOKUP(Invoerbestand!BC25,codering!S:T,2,FALSE))</f>
        <v/>
      </c>
      <c r="BD25" s="58" t="str">
        <f t="shared" si="0"/>
        <v/>
      </c>
      <c r="BE25" s="19" t="str">
        <f t="shared" si="1"/>
        <v/>
      </c>
      <c r="BF25" s="19" t="str">
        <f t="shared" si="2"/>
        <v/>
      </c>
      <c r="BG25" s="19" t="str">
        <f t="shared" si="3"/>
        <v/>
      </c>
      <c r="BH25" s="19" t="str">
        <f t="shared" si="4"/>
        <v/>
      </c>
      <c r="BI25" s="19" t="str">
        <f t="shared" si="5"/>
        <v/>
      </c>
      <c r="BJ25" s="19" t="str">
        <f t="shared" si="6"/>
        <v/>
      </c>
      <c r="BK25" s="19" t="str">
        <f t="shared" si="7"/>
        <v/>
      </c>
      <c r="BL25" s="19" t="str">
        <f t="shared" si="8"/>
        <v/>
      </c>
      <c r="BM25" s="19" t="str">
        <f t="shared" si="9"/>
        <v/>
      </c>
      <c r="BN25" s="19" t="str">
        <f t="shared" si="10"/>
        <v/>
      </c>
      <c r="BO25" s="59" t="str">
        <f t="shared" si="11"/>
        <v/>
      </c>
    </row>
    <row r="26" spans="1:67">
      <c r="A26">
        <v>23</v>
      </c>
      <c r="B26" s="4" t="str">
        <f>IF(Invoerbestand!B26=0,"",VLOOKUP(Invoerbestand!B26,Afdelingen!A:B,2,FALSE))</f>
        <v/>
      </c>
      <c r="C26" s="4" t="str">
        <f>IF(Invoerbestand!C26=0,"",VLOOKUP(Invoerbestand!C26,codering!A:B,2,FALSE))</f>
        <v/>
      </c>
      <c r="D26" s="4" t="str">
        <f>IF(Invoerbestand!D26=0,"",VLOOKUP(Invoerbestand!D26,codering!D:E,2,FALSE))</f>
        <v/>
      </c>
      <c r="E26" s="4" t="str">
        <f>IF(Invoerbestand!E26=0,"",VLOOKUP(Invoerbestand!E26,codering!G:H,2,FALSE))</f>
        <v/>
      </c>
      <c r="F26" s="4" t="str">
        <f>IF(Invoerbestand!F26=0,"",VLOOKUP(Invoerbestand!F26,codering!J:K,2,FALSE))</f>
        <v/>
      </c>
      <c r="G26" s="4" t="str">
        <f>IF(Invoerbestand!G26=0,"",VLOOKUP(Invoerbestand!G26,codering!M:N,2,FALSE))</f>
        <v/>
      </c>
      <c r="H26" s="4" t="str">
        <f>IF(Invoerbestand!H26=0,"",IF(Invoerbestand!H26=99,"",Invoerbestand!H26))</f>
        <v/>
      </c>
      <c r="I26" s="4" t="str">
        <f>IF(Invoerbestand!I26=0,"",IF(Invoerbestand!I26=99,"",Invoerbestand!I26))</f>
        <v/>
      </c>
      <c r="J26" s="4" t="str">
        <f>IF(Invoerbestand!J26=0,"",IF(Invoerbestand!J26=99,"",Invoerbestand!J26))</f>
        <v/>
      </c>
      <c r="K26" s="4" t="str">
        <f>IF(Invoerbestand!K26=0,"",IF(Invoerbestand!K26=99,"",Invoerbestand!K26))</f>
        <v/>
      </c>
      <c r="L26" s="4" t="str">
        <f>IF(Invoerbestand!L26=0,"",IF(Invoerbestand!L26=99,"",Invoerbestand!L26))</f>
        <v/>
      </c>
      <c r="M26" s="4" t="str">
        <f>IF(Invoerbestand!M26=0,"",IF(Invoerbestand!M26=99,"",Invoerbestand!M26))</f>
        <v/>
      </c>
      <c r="N26" s="4" t="str">
        <f>IF(Invoerbestand!N26=0,"",IF(Invoerbestand!N26=99,"",Invoerbestand!N26))</f>
        <v/>
      </c>
      <c r="O26" s="4" t="str">
        <f>IF(Invoerbestand!O26=0,"",IF(Invoerbestand!O26=99,"",Invoerbestand!O26))</f>
        <v/>
      </c>
      <c r="P26" s="4" t="str">
        <f>IF(Invoerbestand!P26=0,"",IF(Invoerbestand!P26=99,"",Invoerbestand!P26))</f>
        <v/>
      </c>
      <c r="Q26" s="4" t="str">
        <f>IF(Invoerbestand!Q26=0,"",IF(Invoerbestand!Q26=99,"",Invoerbestand!Q26))</f>
        <v/>
      </c>
      <c r="R26" s="4" t="str">
        <f>IF(Invoerbestand!R26=0,"",IF(Invoerbestand!R26=99,"",Invoerbestand!R26))</f>
        <v/>
      </c>
      <c r="S26" s="4" t="str">
        <f>IF(Invoerbestand!S26=0,"",IF(Invoerbestand!S26=99,"",Invoerbestand!S26))</f>
        <v/>
      </c>
      <c r="T26" s="4" t="str">
        <f>IF(Invoerbestand!T26=0,"",IF(Invoerbestand!T26=99,"",Invoerbestand!T26))</f>
        <v/>
      </c>
      <c r="U26" s="4" t="str">
        <f>IF(Invoerbestand!U26=0,"",IF(Invoerbestand!U26=99,"",Invoerbestand!U26))</f>
        <v/>
      </c>
      <c r="V26" s="4" t="str">
        <f>IF(Invoerbestand!V26=0,"",IF(Invoerbestand!V26=99,"",Invoerbestand!V26))</f>
        <v/>
      </c>
      <c r="W26" s="4" t="str">
        <f>IF(Invoerbestand!W26=0,"",IF(Invoerbestand!W26=99,"",Invoerbestand!W26))</f>
        <v/>
      </c>
      <c r="X26" s="4" t="str">
        <f>IF(Invoerbestand!X26=0,"",IF(Invoerbestand!X26=99,"",Invoerbestand!X26))</f>
        <v/>
      </c>
      <c r="Y26" s="4" t="str">
        <f>IF(Invoerbestand!Y26=0,"",IF(Invoerbestand!Y26=99,"",Invoerbestand!Y26))</f>
        <v/>
      </c>
      <c r="Z26" s="4" t="str">
        <f>IF(Invoerbestand!Z26=0,"",IF(Invoerbestand!Z26=99,"",Invoerbestand!Z26))</f>
        <v/>
      </c>
      <c r="AA26" s="4" t="str">
        <f>IF(Invoerbestand!AA26=0,"",IF(Invoerbestand!AA26=99,"",6-Invoerbestand!AA26))</f>
        <v/>
      </c>
      <c r="AB26" s="4" t="str">
        <f>IF(Invoerbestand!AB26=0,"",IF(Invoerbestand!AB26=99,"",Invoerbestand!AB26))</f>
        <v/>
      </c>
      <c r="AC26" s="4" t="str">
        <f>IF(Invoerbestand!AC26=0,"",IF(Invoerbestand!AC26=99,"",6-Invoerbestand!AC26))</f>
        <v/>
      </c>
      <c r="AD26" s="4" t="str">
        <f>IF(Invoerbestand!AD26=0,"",IF(Invoerbestand!AD26=99,"",6-Invoerbestand!AD26))</f>
        <v/>
      </c>
      <c r="AE26" s="4" t="str">
        <f>IF(Invoerbestand!AE26=0,"",IF(Invoerbestand!AE26=99,"",Invoerbestand!AE26))</f>
        <v/>
      </c>
      <c r="AF26" s="4" t="str">
        <f>IF(Invoerbestand!AF26=0,"",IF(Invoerbestand!AF26=99,"",Invoerbestand!AF26))</f>
        <v/>
      </c>
      <c r="AG26" s="4" t="str">
        <f>IF(Invoerbestand!AG26=0,"",IF(Invoerbestand!AG26=99,"",Invoerbestand!AG26))</f>
        <v/>
      </c>
      <c r="AH26" s="4" t="str">
        <f>IF(Invoerbestand!AH26=0,"",IF(Invoerbestand!AH26=99,"",Invoerbestand!AH26))</f>
        <v/>
      </c>
      <c r="AI26" s="4" t="str">
        <f>IF(Invoerbestand!AI26=0,"",IF(Invoerbestand!AI26=99,"",Invoerbestand!AI26))</f>
        <v/>
      </c>
      <c r="AJ26" s="4" t="str">
        <f>IF(Invoerbestand!AJ26=0,"",IF(Invoerbestand!AJ26=99,"",Invoerbestand!AJ26))</f>
        <v/>
      </c>
      <c r="AK26" s="4" t="str">
        <f>IF(Invoerbestand!AK26=0,"",IF(Invoerbestand!AK26=99,"",Invoerbestand!AK26))</f>
        <v/>
      </c>
      <c r="AL26" s="4" t="str">
        <f>IF(Invoerbestand!AL26=0,"",IF(Invoerbestand!AL26=99,"",Invoerbestand!AL26))</f>
        <v/>
      </c>
      <c r="AM26" s="4" t="str">
        <f>IF(Invoerbestand!AM26=0,"",IF(Invoerbestand!AM26=99,"",Invoerbestand!AM26))</f>
        <v/>
      </c>
      <c r="AN26" s="4" t="str">
        <f>IF(Invoerbestand!AN26=0,"",IF(Invoerbestand!AN26=99,"",Invoerbestand!AN26))</f>
        <v/>
      </c>
      <c r="AO26" s="4" t="str">
        <f>IF(Invoerbestand!AO26=0,"",IF(Invoerbestand!AO26=99,"",Invoerbestand!AO26))</f>
        <v/>
      </c>
      <c r="AP26" s="4" t="str">
        <f>IF(Invoerbestand!AP26=0,"",IF(Invoerbestand!AP26=99,"",Invoerbestand!AP26))</f>
        <v/>
      </c>
      <c r="AQ26" s="4" t="str">
        <f>IF(Invoerbestand!AQ26=0,"",IF(Invoerbestand!AQ26=99,"",Invoerbestand!AQ26))</f>
        <v/>
      </c>
      <c r="AR26" s="4" t="str">
        <f>IF(Invoerbestand!AR26=0,"",IF(Invoerbestand!AR26=99,"",Invoerbestand!AR26))</f>
        <v/>
      </c>
      <c r="AS26" s="4" t="str">
        <f>IF(Invoerbestand!AS26=0,"",IF(Invoerbestand!AS26=99,"",Invoerbestand!AS26))</f>
        <v/>
      </c>
      <c r="AT26" s="4" t="str">
        <f>IF(Invoerbestand!AT26=0,"",IF(Invoerbestand!AT26=99,"",Invoerbestand!AT26))</f>
        <v/>
      </c>
      <c r="AU26" s="4" t="str">
        <f>IF(Invoerbestand!AU26=0,"",IF(Invoerbestand!AU26=99,"",Invoerbestand!AU26))</f>
        <v/>
      </c>
      <c r="AV26" s="4" t="str">
        <f>IF(Invoerbestand!AV26=0,"",IF(Invoerbestand!AV26=99,"",6-Invoerbestand!AV26))</f>
        <v/>
      </c>
      <c r="AW26" s="4" t="str">
        <f>IF(Invoerbestand!AW26=0,"",IF(Invoerbestand!AW26=99,"",6-Invoerbestand!AW26))</f>
        <v/>
      </c>
      <c r="AX26" s="4" t="str">
        <f>IF(Invoerbestand!AX26=0,"",IF(Invoerbestand!AX26=99,"",Invoerbestand!AX26))</f>
        <v/>
      </c>
      <c r="AY26" s="4" t="str">
        <f>IF(Invoerbestand!AY26=0,"",IF(Invoerbestand!AY26=99,"",Invoerbestand!AY26))</f>
        <v/>
      </c>
      <c r="AZ26" s="4" t="str">
        <f>IF(Invoerbestand!AZ26=0,"",IF(Invoerbestand!AZ26=99,"",Invoerbestand!AZ26))</f>
        <v/>
      </c>
      <c r="BA26" s="4" t="str">
        <f>IF(Invoerbestand!BA26=0,"",IF(Invoerbestand!BA26=99,"",Invoerbestand!BA26))</f>
        <v/>
      </c>
      <c r="BB26" s="4" t="str">
        <f>IF(Invoerbestand!BB26=0,"",VLOOKUP(Invoerbestand!BB26,codering!P:Q,2,FALSE))</f>
        <v/>
      </c>
      <c r="BC26" s="18" t="str">
        <f>IF(Invoerbestand!BC26=0,"",VLOOKUP(Invoerbestand!BC26,codering!S:T,2,FALSE))</f>
        <v/>
      </c>
      <c r="BD26" s="58" t="str">
        <f t="shared" si="0"/>
        <v/>
      </c>
      <c r="BE26" s="19" t="str">
        <f t="shared" si="1"/>
        <v/>
      </c>
      <c r="BF26" s="19" t="str">
        <f t="shared" si="2"/>
        <v/>
      </c>
      <c r="BG26" s="19" t="str">
        <f t="shared" si="3"/>
        <v/>
      </c>
      <c r="BH26" s="19" t="str">
        <f t="shared" si="4"/>
        <v/>
      </c>
      <c r="BI26" s="19" t="str">
        <f t="shared" si="5"/>
        <v/>
      </c>
      <c r="BJ26" s="19" t="str">
        <f t="shared" si="6"/>
        <v/>
      </c>
      <c r="BK26" s="19" t="str">
        <f t="shared" si="7"/>
        <v/>
      </c>
      <c r="BL26" s="19" t="str">
        <f t="shared" si="8"/>
        <v/>
      </c>
      <c r="BM26" s="19" t="str">
        <f t="shared" si="9"/>
        <v/>
      </c>
      <c r="BN26" s="19" t="str">
        <f t="shared" si="10"/>
        <v/>
      </c>
      <c r="BO26" s="59" t="str">
        <f t="shared" si="11"/>
        <v/>
      </c>
    </row>
    <row r="27" spans="1:67">
      <c r="A27">
        <v>24</v>
      </c>
      <c r="B27" s="4" t="str">
        <f>IF(Invoerbestand!B27=0,"",VLOOKUP(Invoerbestand!B27,Afdelingen!A:B,2,FALSE))</f>
        <v/>
      </c>
      <c r="C27" s="4" t="str">
        <f>IF(Invoerbestand!C27=0,"",VLOOKUP(Invoerbestand!C27,codering!A:B,2,FALSE))</f>
        <v/>
      </c>
      <c r="D27" s="4" t="str">
        <f>IF(Invoerbestand!D27=0,"",VLOOKUP(Invoerbestand!D27,codering!D:E,2,FALSE))</f>
        <v/>
      </c>
      <c r="E27" s="4" t="str">
        <f>IF(Invoerbestand!E27=0,"",VLOOKUP(Invoerbestand!E27,codering!G:H,2,FALSE))</f>
        <v/>
      </c>
      <c r="F27" s="4" t="str">
        <f>IF(Invoerbestand!F27=0,"",VLOOKUP(Invoerbestand!F27,codering!J:K,2,FALSE))</f>
        <v/>
      </c>
      <c r="G27" s="4" t="str">
        <f>IF(Invoerbestand!G27=0,"",VLOOKUP(Invoerbestand!G27,codering!M:N,2,FALSE))</f>
        <v/>
      </c>
      <c r="H27" s="4" t="str">
        <f>IF(Invoerbestand!H27=0,"",IF(Invoerbestand!H27=99,"",Invoerbestand!H27))</f>
        <v/>
      </c>
      <c r="I27" s="4" t="str">
        <f>IF(Invoerbestand!I27=0,"",IF(Invoerbestand!I27=99,"",Invoerbestand!I27))</f>
        <v/>
      </c>
      <c r="J27" s="4" t="str">
        <f>IF(Invoerbestand!J27=0,"",IF(Invoerbestand!J27=99,"",Invoerbestand!J27))</f>
        <v/>
      </c>
      <c r="K27" s="4" t="str">
        <f>IF(Invoerbestand!K27=0,"",IF(Invoerbestand!K27=99,"",Invoerbestand!K27))</f>
        <v/>
      </c>
      <c r="L27" s="4" t="str">
        <f>IF(Invoerbestand!L27=0,"",IF(Invoerbestand!L27=99,"",Invoerbestand!L27))</f>
        <v/>
      </c>
      <c r="M27" s="4" t="str">
        <f>IF(Invoerbestand!M27=0,"",IF(Invoerbestand!M27=99,"",Invoerbestand!M27))</f>
        <v/>
      </c>
      <c r="N27" s="4" t="str">
        <f>IF(Invoerbestand!N27=0,"",IF(Invoerbestand!N27=99,"",Invoerbestand!N27))</f>
        <v/>
      </c>
      <c r="O27" s="4" t="str">
        <f>IF(Invoerbestand!O27=0,"",IF(Invoerbestand!O27=99,"",Invoerbestand!O27))</f>
        <v/>
      </c>
      <c r="P27" s="4" t="str">
        <f>IF(Invoerbestand!P27=0,"",IF(Invoerbestand!P27=99,"",Invoerbestand!P27))</f>
        <v/>
      </c>
      <c r="Q27" s="4" t="str">
        <f>IF(Invoerbestand!Q27=0,"",IF(Invoerbestand!Q27=99,"",Invoerbestand!Q27))</f>
        <v/>
      </c>
      <c r="R27" s="4" t="str">
        <f>IF(Invoerbestand!R27=0,"",IF(Invoerbestand!R27=99,"",Invoerbestand!R27))</f>
        <v/>
      </c>
      <c r="S27" s="4" t="str">
        <f>IF(Invoerbestand!S27=0,"",IF(Invoerbestand!S27=99,"",Invoerbestand!S27))</f>
        <v/>
      </c>
      <c r="T27" s="4" t="str">
        <f>IF(Invoerbestand!T27=0,"",IF(Invoerbestand!T27=99,"",Invoerbestand!T27))</f>
        <v/>
      </c>
      <c r="U27" s="4" t="str">
        <f>IF(Invoerbestand!U27=0,"",IF(Invoerbestand!U27=99,"",Invoerbestand!U27))</f>
        <v/>
      </c>
      <c r="V27" s="4" t="str">
        <f>IF(Invoerbestand!V27=0,"",IF(Invoerbestand!V27=99,"",Invoerbestand!V27))</f>
        <v/>
      </c>
      <c r="W27" s="4" t="str">
        <f>IF(Invoerbestand!W27=0,"",IF(Invoerbestand!W27=99,"",Invoerbestand!W27))</f>
        <v/>
      </c>
      <c r="X27" s="4" t="str">
        <f>IF(Invoerbestand!X27=0,"",IF(Invoerbestand!X27=99,"",Invoerbestand!X27))</f>
        <v/>
      </c>
      <c r="Y27" s="4" t="str">
        <f>IF(Invoerbestand!Y27=0,"",IF(Invoerbestand!Y27=99,"",Invoerbestand!Y27))</f>
        <v/>
      </c>
      <c r="Z27" s="4" t="str">
        <f>IF(Invoerbestand!Z27=0,"",IF(Invoerbestand!Z27=99,"",Invoerbestand!Z27))</f>
        <v/>
      </c>
      <c r="AA27" s="4" t="str">
        <f>IF(Invoerbestand!AA27=0,"",IF(Invoerbestand!AA27=99,"",6-Invoerbestand!AA27))</f>
        <v/>
      </c>
      <c r="AB27" s="4" t="str">
        <f>IF(Invoerbestand!AB27=0,"",IF(Invoerbestand!AB27=99,"",Invoerbestand!AB27))</f>
        <v/>
      </c>
      <c r="AC27" s="4" t="str">
        <f>IF(Invoerbestand!AC27=0,"",IF(Invoerbestand!AC27=99,"",6-Invoerbestand!AC27))</f>
        <v/>
      </c>
      <c r="AD27" s="4" t="str">
        <f>IF(Invoerbestand!AD27=0,"",IF(Invoerbestand!AD27=99,"",6-Invoerbestand!AD27))</f>
        <v/>
      </c>
      <c r="AE27" s="4" t="str">
        <f>IF(Invoerbestand!AE27=0,"",IF(Invoerbestand!AE27=99,"",Invoerbestand!AE27))</f>
        <v/>
      </c>
      <c r="AF27" s="4" t="str">
        <f>IF(Invoerbestand!AF27=0,"",IF(Invoerbestand!AF27=99,"",Invoerbestand!AF27))</f>
        <v/>
      </c>
      <c r="AG27" s="4" t="str">
        <f>IF(Invoerbestand!AG27=0,"",IF(Invoerbestand!AG27=99,"",Invoerbestand!AG27))</f>
        <v/>
      </c>
      <c r="AH27" s="4" t="str">
        <f>IF(Invoerbestand!AH27=0,"",IF(Invoerbestand!AH27=99,"",Invoerbestand!AH27))</f>
        <v/>
      </c>
      <c r="AI27" s="4" t="str">
        <f>IF(Invoerbestand!AI27=0,"",IF(Invoerbestand!AI27=99,"",Invoerbestand!AI27))</f>
        <v/>
      </c>
      <c r="AJ27" s="4" t="str">
        <f>IF(Invoerbestand!AJ27=0,"",IF(Invoerbestand!AJ27=99,"",Invoerbestand!AJ27))</f>
        <v/>
      </c>
      <c r="AK27" s="4" t="str">
        <f>IF(Invoerbestand!AK27=0,"",IF(Invoerbestand!AK27=99,"",Invoerbestand!AK27))</f>
        <v/>
      </c>
      <c r="AL27" s="4" t="str">
        <f>IF(Invoerbestand!AL27=0,"",IF(Invoerbestand!AL27=99,"",Invoerbestand!AL27))</f>
        <v/>
      </c>
      <c r="AM27" s="4" t="str">
        <f>IF(Invoerbestand!AM27=0,"",IF(Invoerbestand!AM27=99,"",Invoerbestand!AM27))</f>
        <v/>
      </c>
      <c r="AN27" s="4" t="str">
        <f>IF(Invoerbestand!AN27=0,"",IF(Invoerbestand!AN27=99,"",Invoerbestand!AN27))</f>
        <v/>
      </c>
      <c r="AO27" s="4" t="str">
        <f>IF(Invoerbestand!AO27=0,"",IF(Invoerbestand!AO27=99,"",Invoerbestand!AO27))</f>
        <v/>
      </c>
      <c r="AP27" s="4" t="str">
        <f>IF(Invoerbestand!AP27=0,"",IF(Invoerbestand!AP27=99,"",Invoerbestand!AP27))</f>
        <v/>
      </c>
      <c r="AQ27" s="4" t="str">
        <f>IF(Invoerbestand!AQ27=0,"",IF(Invoerbestand!AQ27=99,"",Invoerbestand!AQ27))</f>
        <v/>
      </c>
      <c r="AR27" s="4" t="str">
        <f>IF(Invoerbestand!AR27=0,"",IF(Invoerbestand!AR27=99,"",Invoerbestand!AR27))</f>
        <v/>
      </c>
      <c r="AS27" s="4" t="str">
        <f>IF(Invoerbestand!AS27=0,"",IF(Invoerbestand!AS27=99,"",Invoerbestand!AS27))</f>
        <v/>
      </c>
      <c r="AT27" s="4" t="str">
        <f>IF(Invoerbestand!AT27=0,"",IF(Invoerbestand!AT27=99,"",Invoerbestand!AT27))</f>
        <v/>
      </c>
      <c r="AU27" s="4" t="str">
        <f>IF(Invoerbestand!AU27=0,"",IF(Invoerbestand!AU27=99,"",Invoerbestand!AU27))</f>
        <v/>
      </c>
      <c r="AV27" s="4" t="str">
        <f>IF(Invoerbestand!AV27=0,"",IF(Invoerbestand!AV27=99,"",6-Invoerbestand!AV27))</f>
        <v/>
      </c>
      <c r="AW27" s="4" t="str">
        <f>IF(Invoerbestand!AW27=0,"",IF(Invoerbestand!AW27=99,"",6-Invoerbestand!AW27))</f>
        <v/>
      </c>
      <c r="AX27" s="4" t="str">
        <f>IF(Invoerbestand!AX27=0,"",IF(Invoerbestand!AX27=99,"",Invoerbestand!AX27))</f>
        <v/>
      </c>
      <c r="AY27" s="4" t="str">
        <f>IF(Invoerbestand!AY27=0,"",IF(Invoerbestand!AY27=99,"",Invoerbestand!AY27))</f>
        <v/>
      </c>
      <c r="AZ27" s="4" t="str">
        <f>IF(Invoerbestand!AZ27=0,"",IF(Invoerbestand!AZ27=99,"",Invoerbestand!AZ27))</f>
        <v/>
      </c>
      <c r="BA27" s="4" t="str">
        <f>IF(Invoerbestand!BA27=0,"",IF(Invoerbestand!BA27=99,"",Invoerbestand!BA27))</f>
        <v/>
      </c>
      <c r="BB27" s="4" t="str">
        <f>IF(Invoerbestand!BB27=0,"",VLOOKUP(Invoerbestand!BB27,codering!P:Q,2,FALSE))</f>
        <v/>
      </c>
      <c r="BC27" s="18" t="str">
        <f>IF(Invoerbestand!BC27=0,"",VLOOKUP(Invoerbestand!BC27,codering!S:T,2,FALSE))</f>
        <v/>
      </c>
      <c r="BD27" s="58" t="str">
        <f t="shared" si="0"/>
        <v/>
      </c>
      <c r="BE27" s="19" t="str">
        <f t="shared" si="1"/>
        <v/>
      </c>
      <c r="BF27" s="19" t="str">
        <f t="shared" si="2"/>
        <v/>
      </c>
      <c r="BG27" s="19" t="str">
        <f t="shared" si="3"/>
        <v/>
      </c>
      <c r="BH27" s="19" t="str">
        <f t="shared" si="4"/>
        <v/>
      </c>
      <c r="BI27" s="19" t="str">
        <f t="shared" si="5"/>
        <v/>
      </c>
      <c r="BJ27" s="19" t="str">
        <f t="shared" si="6"/>
        <v/>
      </c>
      <c r="BK27" s="19" t="str">
        <f t="shared" si="7"/>
        <v/>
      </c>
      <c r="BL27" s="19" t="str">
        <f t="shared" si="8"/>
        <v/>
      </c>
      <c r="BM27" s="19" t="str">
        <f t="shared" si="9"/>
        <v/>
      </c>
      <c r="BN27" s="19" t="str">
        <f t="shared" si="10"/>
        <v/>
      </c>
      <c r="BO27" s="59" t="str">
        <f t="shared" si="11"/>
        <v/>
      </c>
    </row>
    <row r="28" spans="1:67">
      <c r="A28">
        <v>25</v>
      </c>
      <c r="B28" s="4" t="str">
        <f>IF(Invoerbestand!B28=0,"",VLOOKUP(Invoerbestand!B28,Afdelingen!A:B,2,FALSE))</f>
        <v/>
      </c>
      <c r="C28" s="4" t="str">
        <f>IF(Invoerbestand!C28=0,"",VLOOKUP(Invoerbestand!C28,codering!A:B,2,FALSE))</f>
        <v/>
      </c>
      <c r="D28" s="4" t="str">
        <f>IF(Invoerbestand!D28=0,"",VLOOKUP(Invoerbestand!D28,codering!D:E,2,FALSE))</f>
        <v/>
      </c>
      <c r="E28" s="4" t="str">
        <f>IF(Invoerbestand!E28=0,"",VLOOKUP(Invoerbestand!E28,codering!G:H,2,FALSE))</f>
        <v/>
      </c>
      <c r="F28" s="4" t="str">
        <f>IF(Invoerbestand!F28=0,"",VLOOKUP(Invoerbestand!F28,codering!J:K,2,FALSE))</f>
        <v/>
      </c>
      <c r="G28" s="4" t="str">
        <f>IF(Invoerbestand!G28=0,"",VLOOKUP(Invoerbestand!G28,codering!M:N,2,FALSE))</f>
        <v/>
      </c>
      <c r="H28" s="4" t="str">
        <f>IF(Invoerbestand!H28=0,"",IF(Invoerbestand!H28=99,"",Invoerbestand!H28))</f>
        <v/>
      </c>
      <c r="I28" s="4" t="str">
        <f>IF(Invoerbestand!I28=0,"",IF(Invoerbestand!I28=99,"",Invoerbestand!I28))</f>
        <v/>
      </c>
      <c r="J28" s="4" t="str">
        <f>IF(Invoerbestand!J28=0,"",IF(Invoerbestand!J28=99,"",Invoerbestand!J28))</f>
        <v/>
      </c>
      <c r="K28" s="4" t="str">
        <f>IF(Invoerbestand!K28=0,"",IF(Invoerbestand!K28=99,"",Invoerbestand!K28))</f>
        <v/>
      </c>
      <c r="L28" s="4" t="str">
        <f>IF(Invoerbestand!L28=0,"",IF(Invoerbestand!L28=99,"",Invoerbestand!L28))</f>
        <v/>
      </c>
      <c r="M28" s="4" t="str">
        <f>IF(Invoerbestand!M28=0,"",IF(Invoerbestand!M28=99,"",Invoerbestand!M28))</f>
        <v/>
      </c>
      <c r="N28" s="4" t="str">
        <f>IF(Invoerbestand!N28=0,"",IF(Invoerbestand!N28=99,"",Invoerbestand!N28))</f>
        <v/>
      </c>
      <c r="O28" s="4" t="str">
        <f>IF(Invoerbestand!O28=0,"",IF(Invoerbestand!O28=99,"",Invoerbestand!O28))</f>
        <v/>
      </c>
      <c r="P28" s="4" t="str">
        <f>IF(Invoerbestand!P28=0,"",IF(Invoerbestand!P28=99,"",Invoerbestand!P28))</f>
        <v/>
      </c>
      <c r="Q28" s="4" t="str">
        <f>IF(Invoerbestand!Q28=0,"",IF(Invoerbestand!Q28=99,"",Invoerbestand!Q28))</f>
        <v/>
      </c>
      <c r="R28" s="4" t="str">
        <f>IF(Invoerbestand!R28=0,"",IF(Invoerbestand!R28=99,"",Invoerbestand!R28))</f>
        <v/>
      </c>
      <c r="S28" s="4" t="str">
        <f>IF(Invoerbestand!S28=0,"",IF(Invoerbestand!S28=99,"",Invoerbestand!S28))</f>
        <v/>
      </c>
      <c r="T28" s="4" t="str">
        <f>IF(Invoerbestand!T28=0,"",IF(Invoerbestand!T28=99,"",Invoerbestand!T28))</f>
        <v/>
      </c>
      <c r="U28" s="4" t="str">
        <f>IF(Invoerbestand!U28=0,"",IF(Invoerbestand!U28=99,"",Invoerbestand!U28))</f>
        <v/>
      </c>
      <c r="V28" s="4" t="str">
        <f>IF(Invoerbestand!V28=0,"",IF(Invoerbestand!V28=99,"",Invoerbestand!V28))</f>
        <v/>
      </c>
      <c r="W28" s="4" t="str">
        <f>IF(Invoerbestand!W28=0,"",IF(Invoerbestand!W28=99,"",Invoerbestand!W28))</f>
        <v/>
      </c>
      <c r="X28" s="4" t="str">
        <f>IF(Invoerbestand!X28=0,"",IF(Invoerbestand!X28=99,"",Invoerbestand!X28))</f>
        <v/>
      </c>
      <c r="Y28" s="4" t="str">
        <f>IF(Invoerbestand!Y28=0,"",IF(Invoerbestand!Y28=99,"",Invoerbestand!Y28))</f>
        <v/>
      </c>
      <c r="Z28" s="4" t="str">
        <f>IF(Invoerbestand!Z28=0,"",IF(Invoerbestand!Z28=99,"",Invoerbestand!Z28))</f>
        <v/>
      </c>
      <c r="AA28" s="4" t="str">
        <f>IF(Invoerbestand!AA28=0,"",IF(Invoerbestand!AA28=99,"",6-Invoerbestand!AA28))</f>
        <v/>
      </c>
      <c r="AB28" s="4" t="str">
        <f>IF(Invoerbestand!AB28=0,"",IF(Invoerbestand!AB28=99,"",Invoerbestand!AB28))</f>
        <v/>
      </c>
      <c r="AC28" s="4" t="str">
        <f>IF(Invoerbestand!AC28=0,"",IF(Invoerbestand!AC28=99,"",6-Invoerbestand!AC28))</f>
        <v/>
      </c>
      <c r="AD28" s="4" t="str">
        <f>IF(Invoerbestand!AD28=0,"",IF(Invoerbestand!AD28=99,"",6-Invoerbestand!AD28))</f>
        <v/>
      </c>
      <c r="AE28" s="4" t="str">
        <f>IF(Invoerbestand!AE28=0,"",IF(Invoerbestand!AE28=99,"",Invoerbestand!AE28))</f>
        <v/>
      </c>
      <c r="AF28" s="4" t="str">
        <f>IF(Invoerbestand!AF28=0,"",IF(Invoerbestand!AF28=99,"",Invoerbestand!AF28))</f>
        <v/>
      </c>
      <c r="AG28" s="4" t="str">
        <f>IF(Invoerbestand!AG28=0,"",IF(Invoerbestand!AG28=99,"",Invoerbestand!AG28))</f>
        <v/>
      </c>
      <c r="AH28" s="4" t="str">
        <f>IF(Invoerbestand!AH28=0,"",IF(Invoerbestand!AH28=99,"",Invoerbestand!AH28))</f>
        <v/>
      </c>
      <c r="AI28" s="4" t="str">
        <f>IF(Invoerbestand!AI28=0,"",IF(Invoerbestand!AI28=99,"",Invoerbestand!AI28))</f>
        <v/>
      </c>
      <c r="AJ28" s="4" t="str">
        <f>IF(Invoerbestand!AJ28=0,"",IF(Invoerbestand!AJ28=99,"",Invoerbestand!AJ28))</f>
        <v/>
      </c>
      <c r="AK28" s="4" t="str">
        <f>IF(Invoerbestand!AK28=0,"",IF(Invoerbestand!AK28=99,"",Invoerbestand!AK28))</f>
        <v/>
      </c>
      <c r="AL28" s="4" t="str">
        <f>IF(Invoerbestand!AL28=0,"",IF(Invoerbestand!AL28=99,"",Invoerbestand!AL28))</f>
        <v/>
      </c>
      <c r="AM28" s="4" t="str">
        <f>IF(Invoerbestand!AM28=0,"",IF(Invoerbestand!AM28=99,"",Invoerbestand!AM28))</f>
        <v/>
      </c>
      <c r="AN28" s="4" t="str">
        <f>IF(Invoerbestand!AN28=0,"",IF(Invoerbestand!AN28=99,"",Invoerbestand!AN28))</f>
        <v/>
      </c>
      <c r="AO28" s="4" t="str">
        <f>IF(Invoerbestand!AO28=0,"",IF(Invoerbestand!AO28=99,"",Invoerbestand!AO28))</f>
        <v/>
      </c>
      <c r="AP28" s="4" t="str">
        <f>IF(Invoerbestand!AP28=0,"",IF(Invoerbestand!AP28=99,"",Invoerbestand!AP28))</f>
        <v/>
      </c>
      <c r="AQ28" s="4" t="str">
        <f>IF(Invoerbestand!AQ28=0,"",IF(Invoerbestand!AQ28=99,"",Invoerbestand!AQ28))</f>
        <v/>
      </c>
      <c r="AR28" s="4" t="str">
        <f>IF(Invoerbestand!AR28=0,"",IF(Invoerbestand!AR28=99,"",Invoerbestand!AR28))</f>
        <v/>
      </c>
      <c r="AS28" s="4" t="str">
        <f>IF(Invoerbestand!AS28=0,"",IF(Invoerbestand!AS28=99,"",Invoerbestand!AS28))</f>
        <v/>
      </c>
      <c r="AT28" s="4" t="str">
        <f>IF(Invoerbestand!AT28=0,"",IF(Invoerbestand!AT28=99,"",Invoerbestand!AT28))</f>
        <v/>
      </c>
      <c r="AU28" s="4" t="str">
        <f>IF(Invoerbestand!AU28=0,"",IF(Invoerbestand!AU28=99,"",Invoerbestand!AU28))</f>
        <v/>
      </c>
      <c r="AV28" s="4" t="str">
        <f>IF(Invoerbestand!AV28=0,"",IF(Invoerbestand!AV28=99,"",6-Invoerbestand!AV28))</f>
        <v/>
      </c>
      <c r="AW28" s="4" t="str">
        <f>IF(Invoerbestand!AW28=0,"",IF(Invoerbestand!AW28=99,"",6-Invoerbestand!AW28))</f>
        <v/>
      </c>
      <c r="AX28" s="4" t="str">
        <f>IF(Invoerbestand!AX28=0,"",IF(Invoerbestand!AX28=99,"",Invoerbestand!AX28))</f>
        <v/>
      </c>
      <c r="AY28" s="4" t="str">
        <f>IF(Invoerbestand!AY28=0,"",IF(Invoerbestand!AY28=99,"",Invoerbestand!AY28))</f>
        <v/>
      </c>
      <c r="AZ28" s="4" t="str">
        <f>IF(Invoerbestand!AZ28=0,"",IF(Invoerbestand!AZ28=99,"",Invoerbestand!AZ28))</f>
        <v/>
      </c>
      <c r="BA28" s="4" t="str">
        <f>IF(Invoerbestand!BA28=0,"",IF(Invoerbestand!BA28=99,"",Invoerbestand!BA28))</f>
        <v/>
      </c>
      <c r="BB28" s="4" t="str">
        <f>IF(Invoerbestand!BB28=0,"",VLOOKUP(Invoerbestand!BB28,codering!P:Q,2,FALSE))</f>
        <v/>
      </c>
      <c r="BC28" s="18" t="str">
        <f>IF(Invoerbestand!BC28=0,"",VLOOKUP(Invoerbestand!BC28,codering!S:T,2,FALSE))</f>
        <v/>
      </c>
      <c r="BD28" s="58" t="str">
        <f t="shared" si="0"/>
        <v/>
      </c>
      <c r="BE28" s="19" t="str">
        <f t="shared" si="1"/>
        <v/>
      </c>
      <c r="BF28" s="19" t="str">
        <f t="shared" si="2"/>
        <v/>
      </c>
      <c r="BG28" s="19" t="str">
        <f t="shared" si="3"/>
        <v/>
      </c>
      <c r="BH28" s="19" t="str">
        <f t="shared" si="4"/>
        <v/>
      </c>
      <c r="BI28" s="19" t="str">
        <f t="shared" si="5"/>
        <v/>
      </c>
      <c r="BJ28" s="19" t="str">
        <f t="shared" si="6"/>
        <v/>
      </c>
      <c r="BK28" s="19" t="str">
        <f t="shared" si="7"/>
        <v/>
      </c>
      <c r="BL28" s="19" t="str">
        <f t="shared" si="8"/>
        <v/>
      </c>
      <c r="BM28" s="19" t="str">
        <f t="shared" si="9"/>
        <v/>
      </c>
      <c r="BN28" s="19" t="str">
        <f t="shared" si="10"/>
        <v/>
      </c>
      <c r="BO28" s="59" t="str">
        <f t="shared" si="11"/>
        <v/>
      </c>
    </row>
    <row r="29" spans="1:67">
      <c r="A29">
        <v>26</v>
      </c>
      <c r="B29" s="4" t="str">
        <f>IF(Invoerbestand!B29=0,"",VLOOKUP(Invoerbestand!B29,Afdelingen!A:B,2,FALSE))</f>
        <v/>
      </c>
      <c r="C29" s="4" t="str">
        <f>IF(Invoerbestand!C29=0,"",VLOOKUP(Invoerbestand!C29,codering!A:B,2,FALSE))</f>
        <v/>
      </c>
      <c r="D29" s="4" t="str">
        <f>IF(Invoerbestand!D29=0,"",VLOOKUP(Invoerbestand!D29,codering!D:E,2,FALSE))</f>
        <v/>
      </c>
      <c r="E29" s="4" t="str">
        <f>IF(Invoerbestand!E29=0,"",VLOOKUP(Invoerbestand!E29,codering!G:H,2,FALSE))</f>
        <v/>
      </c>
      <c r="F29" s="4" t="str">
        <f>IF(Invoerbestand!F29=0,"",VLOOKUP(Invoerbestand!F29,codering!J:K,2,FALSE))</f>
        <v/>
      </c>
      <c r="G29" s="4" t="str">
        <f>IF(Invoerbestand!G29=0,"",VLOOKUP(Invoerbestand!G29,codering!M:N,2,FALSE))</f>
        <v/>
      </c>
      <c r="H29" s="4" t="str">
        <f>IF(Invoerbestand!H29=0,"",IF(Invoerbestand!H29=99,"",Invoerbestand!H29))</f>
        <v/>
      </c>
      <c r="I29" s="4" t="str">
        <f>IF(Invoerbestand!I29=0,"",IF(Invoerbestand!I29=99,"",Invoerbestand!I29))</f>
        <v/>
      </c>
      <c r="J29" s="4" t="str">
        <f>IF(Invoerbestand!J29=0,"",IF(Invoerbestand!J29=99,"",Invoerbestand!J29))</f>
        <v/>
      </c>
      <c r="K29" s="4" t="str">
        <f>IF(Invoerbestand!K29=0,"",IF(Invoerbestand!K29=99,"",Invoerbestand!K29))</f>
        <v/>
      </c>
      <c r="L29" s="4" t="str">
        <f>IF(Invoerbestand!L29=0,"",IF(Invoerbestand!L29=99,"",Invoerbestand!L29))</f>
        <v/>
      </c>
      <c r="M29" s="4" t="str">
        <f>IF(Invoerbestand!M29=0,"",IF(Invoerbestand!M29=99,"",Invoerbestand!M29))</f>
        <v/>
      </c>
      <c r="N29" s="4" t="str">
        <f>IF(Invoerbestand!N29=0,"",IF(Invoerbestand!N29=99,"",Invoerbestand!N29))</f>
        <v/>
      </c>
      <c r="O29" s="4" t="str">
        <f>IF(Invoerbestand!O29=0,"",IF(Invoerbestand!O29=99,"",Invoerbestand!O29))</f>
        <v/>
      </c>
      <c r="P29" s="4" t="str">
        <f>IF(Invoerbestand!P29=0,"",IF(Invoerbestand!P29=99,"",Invoerbestand!P29))</f>
        <v/>
      </c>
      <c r="Q29" s="4" t="str">
        <f>IF(Invoerbestand!Q29=0,"",IF(Invoerbestand!Q29=99,"",Invoerbestand!Q29))</f>
        <v/>
      </c>
      <c r="R29" s="4" t="str">
        <f>IF(Invoerbestand!R29=0,"",IF(Invoerbestand!R29=99,"",Invoerbestand!R29))</f>
        <v/>
      </c>
      <c r="S29" s="4" t="str">
        <f>IF(Invoerbestand!S29=0,"",IF(Invoerbestand!S29=99,"",Invoerbestand!S29))</f>
        <v/>
      </c>
      <c r="T29" s="4" t="str">
        <f>IF(Invoerbestand!T29=0,"",IF(Invoerbestand!T29=99,"",Invoerbestand!T29))</f>
        <v/>
      </c>
      <c r="U29" s="4" t="str">
        <f>IF(Invoerbestand!U29=0,"",IF(Invoerbestand!U29=99,"",Invoerbestand!U29))</f>
        <v/>
      </c>
      <c r="V29" s="4" t="str">
        <f>IF(Invoerbestand!V29=0,"",IF(Invoerbestand!V29=99,"",Invoerbestand!V29))</f>
        <v/>
      </c>
      <c r="W29" s="4" t="str">
        <f>IF(Invoerbestand!W29=0,"",IF(Invoerbestand!W29=99,"",Invoerbestand!W29))</f>
        <v/>
      </c>
      <c r="X29" s="4" t="str">
        <f>IF(Invoerbestand!X29=0,"",IF(Invoerbestand!X29=99,"",Invoerbestand!X29))</f>
        <v/>
      </c>
      <c r="Y29" s="4" t="str">
        <f>IF(Invoerbestand!Y29=0,"",IF(Invoerbestand!Y29=99,"",Invoerbestand!Y29))</f>
        <v/>
      </c>
      <c r="Z29" s="4" t="str">
        <f>IF(Invoerbestand!Z29=0,"",IF(Invoerbestand!Z29=99,"",Invoerbestand!Z29))</f>
        <v/>
      </c>
      <c r="AA29" s="4" t="str">
        <f>IF(Invoerbestand!AA29=0,"",IF(Invoerbestand!AA29=99,"",6-Invoerbestand!AA29))</f>
        <v/>
      </c>
      <c r="AB29" s="4" t="str">
        <f>IF(Invoerbestand!AB29=0,"",IF(Invoerbestand!AB29=99,"",Invoerbestand!AB29))</f>
        <v/>
      </c>
      <c r="AC29" s="4" t="str">
        <f>IF(Invoerbestand!AC29=0,"",IF(Invoerbestand!AC29=99,"",6-Invoerbestand!AC29))</f>
        <v/>
      </c>
      <c r="AD29" s="4" t="str">
        <f>IF(Invoerbestand!AD29=0,"",IF(Invoerbestand!AD29=99,"",6-Invoerbestand!AD29))</f>
        <v/>
      </c>
      <c r="AE29" s="4" t="str">
        <f>IF(Invoerbestand!AE29=0,"",IF(Invoerbestand!AE29=99,"",Invoerbestand!AE29))</f>
        <v/>
      </c>
      <c r="AF29" s="4" t="str">
        <f>IF(Invoerbestand!AF29=0,"",IF(Invoerbestand!AF29=99,"",Invoerbestand!AF29))</f>
        <v/>
      </c>
      <c r="AG29" s="4" t="str">
        <f>IF(Invoerbestand!AG29=0,"",IF(Invoerbestand!AG29=99,"",Invoerbestand!AG29))</f>
        <v/>
      </c>
      <c r="AH29" s="4" t="str">
        <f>IF(Invoerbestand!AH29=0,"",IF(Invoerbestand!AH29=99,"",Invoerbestand!AH29))</f>
        <v/>
      </c>
      <c r="AI29" s="4" t="str">
        <f>IF(Invoerbestand!AI29=0,"",IF(Invoerbestand!AI29=99,"",Invoerbestand!AI29))</f>
        <v/>
      </c>
      <c r="AJ29" s="4" t="str">
        <f>IF(Invoerbestand!AJ29=0,"",IF(Invoerbestand!AJ29=99,"",Invoerbestand!AJ29))</f>
        <v/>
      </c>
      <c r="AK29" s="4" t="str">
        <f>IF(Invoerbestand!AK29=0,"",IF(Invoerbestand!AK29=99,"",Invoerbestand!AK29))</f>
        <v/>
      </c>
      <c r="AL29" s="4" t="str">
        <f>IF(Invoerbestand!AL29=0,"",IF(Invoerbestand!AL29=99,"",Invoerbestand!AL29))</f>
        <v/>
      </c>
      <c r="AM29" s="4" t="str">
        <f>IF(Invoerbestand!AM29=0,"",IF(Invoerbestand!AM29=99,"",Invoerbestand!AM29))</f>
        <v/>
      </c>
      <c r="AN29" s="4" t="str">
        <f>IF(Invoerbestand!AN29=0,"",IF(Invoerbestand!AN29=99,"",Invoerbestand!AN29))</f>
        <v/>
      </c>
      <c r="AO29" s="4" t="str">
        <f>IF(Invoerbestand!AO29=0,"",IF(Invoerbestand!AO29=99,"",Invoerbestand!AO29))</f>
        <v/>
      </c>
      <c r="AP29" s="4" t="str">
        <f>IF(Invoerbestand!AP29=0,"",IF(Invoerbestand!AP29=99,"",Invoerbestand!AP29))</f>
        <v/>
      </c>
      <c r="AQ29" s="4" t="str">
        <f>IF(Invoerbestand!AQ29=0,"",IF(Invoerbestand!AQ29=99,"",Invoerbestand!AQ29))</f>
        <v/>
      </c>
      <c r="AR29" s="4" t="str">
        <f>IF(Invoerbestand!AR29=0,"",IF(Invoerbestand!AR29=99,"",Invoerbestand!AR29))</f>
        <v/>
      </c>
      <c r="AS29" s="4" t="str">
        <f>IF(Invoerbestand!AS29=0,"",IF(Invoerbestand!AS29=99,"",Invoerbestand!AS29))</f>
        <v/>
      </c>
      <c r="AT29" s="4" t="str">
        <f>IF(Invoerbestand!AT29=0,"",IF(Invoerbestand!AT29=99,"",Invoerbestand!AT29))</f>
        <v/>
      </c>
      <c r="AU29" s="4" t="str">
        <f>IF(Invoerbestand!AU29=0,"",IF(Invoerbestand!AU29=99,"",Invoerbestand!AU29))</f>
        <v/>
      </c>
      <c r="AV29" s="4" t="str">
        <f>IF(Invoerbestand!AV29=0,"",IF(Invoerbestand!AV29=99,"",6-Invoerbestand!AV29))</f>
        <v/>
      </c>
      <c r="AW29" s="4" t="str">
        <f>IF(Invoerbestand!AW29=0,"",IF(Invoerbestand!AW29=99,"",6-Invoerbestand!AW29))</f>
        <v/>
      </c>
      <c r="AX29" s="4" t="str">
        <f>IF(Invoerbestand!AX29=0,"",IF(Invoerbestand!AX29=99,"",Invoerbestand!AX29))</f>
        <v/>
      </c>
      <c r="AY29" s="4" t="str">
        <f>IF(Invoerbestand!AY29=0,"",IF(Invoerbestand!AY29=99,"",Invoerbestand!AY29))</f>
        <v/>
      </c>
      <c r="AZ29" s="4" t="str">
        <f>IF(Invoerbestand!AZ29=0,"",IF(Invoerbestand!AZ29=99,"",Invoerbestand!AZ29))</f>
        <v/>
      </c>
      <c r="BA29" s="4" t="str">
        <f>IF(Invoerbestand!BA29=0,"",IF(Invoerbestand!BA29=99,"",Invoerbestand!BA29))</f>
        <v/>
      </c>
      <c r="BB29" s="4" t="str">
        <f>IF(Invoerbestand!BB29=0,"",VLOOKUP(Invoerbestand!BB29,codering!P:Q,2,FALSE))</f>
        <v/>
      </c>
      <c r="BC29" s="18" t="str">
        <f>IF(Invoerbestand!BC29=0,"",VLOOKUP(Invoerbestand!BC29,codering!S:T,2,FALSE))</f>
        <v/>
      </c>
      <c r="BD29" s="58" t="str">
        <f t="shared" si="0"/>
        <v/>
      </c>
      <c r="BE29" s="19" t="str">
        <f t="shared" si="1"/>
        <v/>
      </c>
      <c r="BF29" s="19" t="str">
        <f t="shared" si="2"/>
        <v/>
      </c>
      <c r="BG29" s="19" t="str">
        <f t="shared" si="3"/>
        <v/>
      </c>
      <c r="BH29" s="19" t="str">
        <f t="shared" si="4"/>
        <v/>
      </c>
      <c r="BI29" s="19" t="str">
        <f t="shared" si="5"/>
        <v/>
      </c>
      <c r="BJ29" s="19" t="str">
        <f t="shared" si="6"/>
        <v/>
      </c>
      <c r="BK29" s="19" t="str">
        <f t="shared" si="7"/>
        <v/>
      </c>
      <c r="BL29" s="19" t="str">
        <f t="shared" si="8"/>
        <v/>
      </c>
      <c r="BM29" s="19" t="str">
        <f t="shared" si="9"/>
        <v/>
      </c>
      <c r="BN29" s="19" t="str">
        <f t="shared" si="10"/>
        <v/>
      </c>
      <c r="BO29" s="59" t="str">
        <f t="shared" si="11"/>
        <v/>
      </c>
    </row>
    <row r="30" spans="1:67">
      <c r="A30">
        <v>27</v>
      </c>
      <c r="B30" s="4" t="str">
        <f>IF(Invoerbestand!B30=0,"",VLOOKUP(Invoerbestand!B30,Afdelingen!A:B,2,FALSE))</f>
        <v/>
      </c>
      <c r="C30" s="4" t="str">
        <f>IF(Invoerbestand!C30=0,"",VLOOKUP(Invoerbestand!C30,codering!A:B,2,FALSE))</f>
        <v/>
      </c>
      <c r="D30" s="4" t="str">
        <f>IF(Invoerbestand!D30=0,"",VLOOKUP(Invoerbestand!D30,codering!D:E,2,FALSE))</f>
        <v/>
      </c>
      <c r="E30" s="4" t="str">
        <f>IF(Invoerbestand!E30=0,"",VLOOKUP(Invoerbestand!E30,codering!G:H,2,FALSE))</f>
        <v/>
      </c>
      <c r="F30" s="4" t="str">
        <f>IF(Invoerbestand!F30=0,"",VLOOKUP(Invoerbestand!F30,codering!J:K,2,FALSE))</f>
        <v/>
      </c>
      <c r="G30" s="4" t="str">
        <f>IF(Invoerbestand!G30=0,"",VLOOKUP(Invoerbestand!G30,codering!M:N,2,FALSE))</f>
        <v/>
      </c>
      <c r="H30" s="4" t="str">
        <f>IF(Invoerbestand!H30=0,"",IF(Invoerbestand!H30=99,"",Invoerbestand!H30))</f>
        <v/>
      </c>
      <c r="I30" s="4" t="str">
        <f>IF(Invoerbestand!I30=0,"",IF(Invoerbestand!I30=99,"",Invoerbestand!I30))</f>
        <v/>
      </c>
      <c r="J30" s="4" t="str">
        <f>IF(Invoerbestand!J30=0,"",IF(Invoerbestand!J30=99,"",Invoerbestand!J30))</f>
        <v/>
      </c>
      <c r="K30" s="4" t="str">
        <f>IF(Invoerbestand!K30=0,"",IF(Invoerbestand!K30=99,"",Invoerbestand!K30))</f>
        <v/>
      </c>
      <c r="L30" s="4" t="str">
        <f>IF(Invoerbestand!L30=0,"",IF(Invoerbestand!L30=99,"",Invoerbestand!L30))</f>
        <v/>
      </c>
      <c r="M30" s="4" t="str">
        <f>IF(Invoerbestand!M30=0,"",IF(Invoerbestand!M30=99,"",Invoerbestand!M30))</f>
        <v/>
      </c>
      <c r="N30" s="4" t="str">
        <f>IF(Invoerbestand!N30=0,"",IF(Invoerbestand!N30=99,"",Invoerbestand!N30))</f>
        <v/>
      </c>
      <c r="O30" s="4" t="str">
        <f>IF(Invoerbestand!O30=0,"",IF(Invoerbestand!O30=99,"",Invoerbestand!O30))</f>
        <v/>
      </c>
      <c r="P30" s="4" t="str">
        <f>IF(Invoerbestand!P30=0,"",IF(Invoerbestand!P30=99,"",Invoerbestand!P30))</f>
        <v/>
      </c>
      <c r="Q30" s="4" t="str">
        <f>IF(Invoerbestand!Q30=0,"",IF(Invoerbestand!Q30=99,"",Invoerbestand!Q30))</f>
        <v/>
      </c>
      <c r="R30" s="4" t="str">
        <f>IF(Invoerbestand!R30=0,"",IF(Invoerbestand!R30=99,"",Invoerbestand!R30))</f>
        <v/>
      </c>
      <c r="S30" s="4" t="str">
        <f>IF(Invoerbestand!S30=0,"",IF(Invoerbestand!S30=99,"",Invoerbestand!S30))</f>
        <v/>
      </c>
      <c r="T30" s="4" t="str">
        <f>IF(Invoerbestand!T30=0,"",IF(Invoerbestand!T30=99,"",Invoerbestand!T30))</f>
        <v/>
      </c>
      <c r="U30" s="4" t="str">
        <f>IF(Invoerbestand!U30=0,"",IF(Invoerbestand!U30=99,"",Invoerbestand!U30))</f>
        <v/>
      </c>
      <c r="V30" s="4" t="str">
        <f>IF(Invoerbestand!V30=0,"",IF(Invoerbestand!V30=99,"",Invoerbestand!V30))</f>
        <v/>
      </c>
      <c r="W30" s="4" t="str">
        <f>IF(Invoerbestand!W30=0,"",IF(Invoerbestand!W30=99,"",Invoerbestand!W30))</f>
        <v/>
      </c>
      <c r="X30" s="4" t="str">
        <f>IF(Invoerbestand!X30=0,"",IF(Invoerbestand!X30=99,"",Invoerbestand!X30))</f>
        <v/>
      </c>
      <c r="Y30" s="4" t="str">
        <f>IF(Invoerbestand!Y30=0,"",IF(Invoerbestand!Y30=99,"",Invoerbestand!Y30))</f>
        <v/>
      </c>
      <c r="Z30" s="4" t="str">
        <f>IF(Invoerbestand!Z30=0,"",IF(Invoerbestand!Z30=99,"",Invoerbestand!Z30))</f>
        <v/>
      </c>
      <c r="AA30" s="4" t="str">
        <f>IF(Invoerbestand!AA30=0,"",IF(Invoerbestand!AA30=99,"",6-Invoerbestand!AA30))</f>
        <v/>
      </c>
      <c r="AB30" s="4" t="str">
        <f>IF(Invoerbestand!AB30=0,"",IF(Invoerbestand!AB30=99,"",Invoerbestand!AB30))</f>
        <v/>
      </c>
      <c r="AC30" s="4" t="str">
        <f>IF(Invoerbestand!AC30=0,"",IF(Invoerbestand!AC30=99,"",6-Invoerbestand!AC30))</f>
        <v/>
      </c>
      <c r="AD30" s="4" t="str">
        <f>IF(Invoerbestand!AD30=0,"",IF(Invoerbestand!AD30=99,"",6-Invoerbestand!AD30))</f>
        <v/>
      </c>
      <c r="AE30" s="4" t="str">
        <f>IF(Invoerbestand!AE30=0,"",IF(Invoerbestand!AE30=99,"",Invoerbestand!AE30))</f>
        <v/>
      </c>
      <c r="AF30" s="4" t="str">
        <f>IF(Invoerbestand!AF30=0,"",IF(Invoerbestand!AF30=99,"",Invoerbestand!AF30))</f>
        <v/>
      </c>
      <c r="AG30" s="4" t="str">
        <f>IF(Invoerbestand!AG30=0,"",IF(Invoerbestand!AG30=99,"",Invoerbestand!AG30))</f>
        <v/>
      </c>
      <c r="AH30" s="4" t="str">
        <f>IF(Invoerbestand!AH30=0,"",IF(Invoerbestand!AH30=99,"",Invoerbestand!AH30))</f>
        <v/>
      </c>
      <c r="AI30" s="4" t="str">
        <f>IF(Invoerbestand!AI30=0,"",IF(Invoerbestand!AI30=99,"",Invoerbestand!AI30))</f>
        <v/>
      </c>
      <c r="AJ30" s="4" t="str">
        <f>IF(Invoerbestand!AJ30=0,"",IF(Invoerbestand!AJ30=99,"",Invoerbestand!AJ30))</f>
        <v/>
      </c>
      <c r="AK30" s="4" t="str">
        <f>IF(Invoerbestand!AK30=0,"",IF(Invoerbestand!AK30=99,"",Invoerbestand!AK30))</f>
        <v/>
      </c>
      <c r="AL30" s="4" t="str">
        <f>IF(Invoerbestand!AL30=0,"",IF(Invoerbestand!AL30=99,"",Invoerbestand!AL30))</f>
        <v/>
      </c>
      <c r="AM30" s="4" t="str">
        <f>IF(Invoerbestand!AM30=0,"",IF(Invoerbestand!AM30=99,"",Invoerbestand!AM30))</f>
        <v/>
      </c>
      <c r="AN30" s="4" t="str">
        <f>IF(Invoerbestand!AN30=0,"",IF(Invoerbestand!AN30=99,"",Invoerbestand!AN30))</f>
        <v/>
      </c>
      <c r="AO30" s="4" t="str">
        <f>IF(Invoerbestand!AO30=0,"",IF(Invoerbestand!AO30=99,"",Invoerbestand!AO30))</f>
        <v/>
      </c>
      <c r="AP30" s="4" t="str">
        <f>IF(Invoerbestand!AP30=0,"",IF(Invoerbestand!AP30=99,"",Invoerbestand!AP30))</f>
        <v/>
      </c>
      <c r="AQ30" s="4" t="str">
        <f>IF(Invoerbestand!AQ30=0,"",IF(Invoerbestand!AQ30=99,"",Invoerbestand!AQ30))</f>
        <v/>
      </c>
      <c r="AR30" s="4" t="str">
        <f>IF(Invoerbestand!AR30=0,"",IF(Invoerbestand!AR30=99,"",Invoerbestand!AR30))</f>
        <v/>
      </c>
      <c r="AS30" s="4" t="str">
        <f>IF(Invoerbestand!AS30=0,"",IF(Invoerbestand!AS30=99,"",Invoerbestand!AS30))</f>
        <v/>
      </c>
      <c r="AT30" s="4" t="str">
        <f>IF(Invoerbestand!AT30=0,"",IF(Invoerbestand!AT30=99,"",Invoerbestand!AT30))</f>
        <v/>
      </c>
      <c r="AU30" s="4" t="str">
        <f>IF(Invoerbestand!AU30=0,"",IF(Invoerbestand!AU30=99,"",Invoerbestand!AU30))</f>
        <v/>
      </c>
      <c r="AV30" s="4" t="str">
        <f>IF(Invoerbestand!AV30=0,"",IF(Invoerbestand!AV30=99,"",6-Invoerbestand!AV30))</f>
        <v/>
      </c>
      <c r="AW30" s="4" t="str">
        <f>IF(Invoerbestand!AW30=0,"",IF(Invoerbestand!AW30=99,"",6-Invoerbestand!AW30))</f>
        <v/>
      </c>
      <c r="AX30" s="4" t="str">
        <f>IF(Invoerbestand!AX30=0,"",IF(Invoerbestand!AX30=99,"",Invoerbestand!AX30))</f>
        <v/>
      </c>
      <c r="AY30" s="4" t="str">
        <f>IF(Invoerbestand!AY30=0,"",IF(Invoerbestand!AY30=99,"",Invoerbestand!AY30))</f>
        <v/>
      </c>
      <c r="AZ30" s="4" t="str">
        <f>IF(Invoerbestand!AZ30=0,"",IF(Invoerbestand!AZ30=99,"",Invoerbestand!AZ30))</f>
        <v/>
      </c>
      <c r="BA30" s="4" t="str">
        <f>IF(Invoerbestand!BA30=0,"",IF(Invoerbestand!BA30=99,"",Invoerbestand!BA30))</f>
        <v/>
      </c>
      <c r="BB30" s="4" t="str">
        <f>IF(Invoerbestand!BB30=0,"",VLOOKUP(Invoerbestand!BB30,codering!P:Q,2,FALSE))</f>
        <v/>
      </c>
      <c r="BC30" s="18" t="str">
        <f>IF(Invoerbestand!BC30=0,"",VLOOKUP(Invoerbestand!BC30,codering!S:T,2,FALSE))</f>
        <v/>
      </c>
      <c r="BD30" s="58" t="str">
        <f t="shared" si="0"/>
        <v/>
      </c>
      <c r="BE30" s="19" t="str">
        <f t="shared" si="1"/>
        <v/>
      </c>
      <c r="BF30" s="19" t="str">
        <f t="shared" si="2"/>
        <v/>
      </c>
      <c r="BG30" s="19" t="str">
        <f t="shared" si="3"/>
        <v/>
      </c>
      <c r="BH30" s="19" t="str">
        <f t="shared" si="4"/>
        <v/>
      </c>
      <c r="BI30" s="19" t="str">
        <f t="shared" si="5"/>
        <v/>
      </c>
      <c r="BJ30" s="19" t="str">
        <f t="shared" si="6"/>
        <v/>
      </c>
      <c r="BK30" s="19" t="str">
        <f t="shared" si="7"/>
        <v/>
      </c>
      <c r="BL30" s="19" t="str">
        <f t="shared" si="8"/>
        <v/>
      </c>
      <c r="BM30" s="19" t="str">
        <f t="shared" si="9"/>
        <v/>
      </c>
      <c r="BN30" s="19" t="str">
        <f t="shared" si="10"/>
        <v/>
      </c>
      <c r="BO30" s="59" t="str">
        <f t="shared" si="11"/>
        <v/>
      </c>
    </row>
    <row r="31" spans="1:67">
      <c r="A31">
        <v>28</v>
      </c>
      <c r="B31" s="4" t="str">
        <f>IF(Invoerbestand!B31=0,"",VLOOKUP(Invoerbestand!B31,Afdelingen!A:B,2,FALSE))</f>
        <v/>
      </c>
      <c r="C31" s="4" t="str">
        <f>IF(Invoerbestand!C31=0,"",VLOOKUP(Invoerbestand!C31,codering!A:B,2,FALSE))</f>
        <v/>
      </c>
      <c r="D31" s="4" t="str">
        <f>IF(Invoerbestand!D31=0,"",VLOOKUP(Invoerbestand!D31,codering!D:E,2,FALSE))</f>
        <v/>
      </c>
      <c r="E31" s="4" t="str">
        <f>IF(Invoerbestand!E31=0,"",VLOOKUP(Invoerbestand!E31,codering!G:H,2,FALSE))</f>
        <v/>
      </c>
      <c r="F31" s="4" t="str">
        <f>IF(Invoerbestand!F31=0,"",VLOOKUP(Invoerbestand!F31,codering!J:K,2,FALSE))</f>
        <v/>
      </c>
      <c r="G31" s="4" t="str">
        <f>IF(Invoerbestand!G31=0,"",VLOOKUP(Invoerbestand!G31,codering!M:N,2,FALSE))</f>
        <v/>
      </c>
      <c r="H31" s="4" t="str">
        <f>IF(Invoerbestand!H31=0,"",IF(Invoerbestand!H31=99,"",Invoerbestand!H31))</f>
        <v/>
      </c>
      <c r="I31" s="4" t="str">
        <f>IF(Invoerbestand!I31=0,"",IF(Invoerbestand!I31=99,"",Invoerbestand!I31))</f>
        <v/>
      </c>
      <c r="J31" s="4" t="str">
        <f>IF(Invoerbestand!J31=0,"",IF(Invoerbestand!J31=99,"",Invoerbestand!J31))</f>
        <v/>
      </c>
      <c r="K31" s="4" t="str">
        <f>IF(Invoerbestand!K31=0,"",IF(Invoerbestand!K31=99,"",Invoerbestand!K31))</f>
        <v/>
      </c>
      <c r="L31" s="4" t="str">
        <f>IF(Invoerbestand!L31=0,"",IF(Invoerbestand!L31=99,"",Invoerbestand!L31))</f>
        <v/>
      </c>
      <c r="M31" s="4" t="str">
        <f>IF(Invoerbestand!M31=0,"",IF(Invoerbestand!M31=99,"",Invoerbestand!M31))</f>
        <v/>
      </c>
      <c r="N31" s="4" t="str">
        <f>IF(Invoerbestand!N31=0,"",IF(Invoerbestand!N31=99,"",Invoerbestand!N31))</f>
        <v/>
      </c>
      <c r="O31" s="4" t="str">
        <f>IF(Invoerbestand!O31=0,"",IF(Invoerbestand!O31=99,"",Invoerbestand!O31))</f>
        <v/>
      </c>
      <c r="P31" s="4" t="str">
        <f>IF(Invoerbestand!P31=0,"",IF(Invoerbestand!P31=99,"",Invoerbestand!P31))</f>
        <v/>
      </c>
      <c r="Q31" s="4" t="str">
        <f>IF(Invoerbestand!Q31=0,"",IF(Invoerbestand!Q31=99,"",Invoerbestand!Q31))</f>
        <v/>
      </c>
      <c r="R31" s="4" t="str">
        <f>IF(Invoerbestand!R31=0,"",IF(Invoerbestand!R31=99,"",Invoerbestand!R31))</f>
        <v/>
      </c>
      <c r="S31" s="4" t="str">
        <f>IF(Invoerbestand!S31=0,"",IF(Invoerbestand!S31=99,"",Invoerbestand!S31))</f>
        <v/>
      </c>
      <c r="T31" s="4" t="str">
        <f>IF(Invoerbestand!T31=0,"",IF(Invoerbestand!T31=99,"",Invoerbestand!T31))</f>
        <v/>
      </c>
      <c r="U31" s="4" t="str">
        <f>IF(Invoerbestand!U31=0,"",IF(Invoerbestand!U31=99,"",Invoerbestand!U31))</f>
        <v/>
      </c>
      <c r="V31" s="4" t="str">
        <f>IF(Invoerbestand!V31=0,"",IF(Invoerbestand!V31=99,"",Invoerbestand!V31))</f>
        <v/>
      </c>
      <c r="W31" s="4" t="str">
        <f>IF(Invoerbestand!W31=0,"",IF(Invoerbestand!W31=99,"",Invoerbestand!W31))</f>
        <v/>
      </c>
      <c r="X31" s="4" t="str">
        <f>IF(Invoerbestand!X31=0,"",IF(Invoerbestand!X31=99,"",Invoerbestand!X31))</f>
        <v/>
      </c>
      <c r="Y31" s="4" t="str">
        <f>IF(Invoerbestand!Y31=0,"",IF(Invoerbestand!Y31=99,"",Invoerbestand!Y31))</f>
        <v/>
      </c>
      <c r="Z31" s="4" t="str">
        <f>IF(Invoerbestand!Z31=0,"",IF(Invoerbestand!Z31=99,"",Invoerbestand!Z31))</f>
        <v/>
      </c>
      <c r="AA31" s="4" t="str">
        <f>IF(Invoerbestand!AA31=0,"",IF(Invoerbestand!AA31=99,"",6-Invoerbestand!AA31))</f>
        <v/>
      </c>
      <c r="AB31" s="4" t="str">
        <f>IF(Invoerbestand!AB31=0,"",IF(Invoerbestand!AB31=99,"",Invoerbestand!AB31))</f>
        <v/>
      </c>
      <c r="AC31" s="4" t="str">
        <f>IF(Invoerbestand!AC31=0,"",IF(Invoerbestand!AC31=99,"",6-Invoerbestand!AC31))</f>
        <v/>
      </c>
      <c r="AD31" s="4" t="str">
        <f>IF(Invoerbestand!AD31=0,"",IF(Invoerbestand!AD31=99,"",6-Invoerbestand!AD31))</f>
        <v/>
      </c>
      <c r="AE31" s="4" t="str">
        <f>IF(Invoerbestand!AE31=0,"",IF(Invoerbestand!AE31=99,"",Invoerbestand!AE31))</f>
        <v/>
      </c>
      <c r="AF31" s="4" t="str">
        <f>IF(Invoerbestand!AF31=0,"",IF(Invoerbestand!AF31=99,"",Invoerbestand!AF31))</f>
        <v/>
      </c>
      <c r="AG31" s="4" t="str">
        <f>IF(Invoerbestand!AG31=0,"",IF(Invoerbestand!AG31=99,"",Invoerbestand!AG31))</f>
        <v/>
      </c>
      <c r="AH31" s="4" t="str">
        <f>IF(Invoerbestand!AH31=0,"",IF(Invoerbestand!AH31=99,"",Invoerbestand!AH31))</f>
        <v/>
      </c>
      <c r="AI31" s="4" t="str">
        <f>IF(Invoerbestand!AI31=0,"",IF(Invoerbestand!AI31=99,"",Invoerbestand!AI31))</f>
        <v/>
      </c>
      <c r="AJ31" s="4" t="str">
        <f>IF(Invoerbestand!AJ31=0,"",IF(Invoerbestand!AJ31=99,"",Invoerbestand!AJ31))</f>
        <v/>
      </c>
      <c r="AK31" s="4" t="str">
        <f>IF(Invoerbestand!AK31=0,"",IF(Invoerbestand!AK31=99,"",Invoerbestand!AK31))</f>
        <v/>
      </c>
      <c r="AL31" s="4" t="str">
        <f>IF(Invoerbestand!AL31=0,"",IF(Invoerbestand!AL31=99,"",Invoerbestand!AL31))</f>
        <v/>
      </c>
      <c r="AM31" s="4" t="str">
        <f>IF(Invoerbestand!AM31=0,"",IF(Invoerbestand!AM31=99,"",Invoerbestand!AM31))</f>
        <v/>
      </c>
      <c r="AN31" s="4" t="str">
        <f>IF(Invoerbestand!AN31=0,"",IF(Invoerbestand!AN31=99,"",Invoerbestand!AN31))</f>
        <v/>
      </c>
      <c r="AO31" s="4" t="str">
        <f>IF(Invoerbestand!AO31=0,"",IF(Invoerbestand!AO31=99,"",Invoerbestand!AO31))</f>
        <v/>
      </c>
      <c r="AP31" s="4" t="str">
        <f>IF(Invoerbestand!AP31=0,"",IF(Invoerbestand!AP31=99,"",Invoerbestand!AP31))</f>
        <v/>
      </c>
      <c r="AQ31" s="4" t="str">
        <f>IF(Invoerbestand!AQ31=0,"",IF(Invoerbestand!AQ31=99,"",Invoerbestand!AQ31))</f>
        <v/>
      </c>
      <c r="AR31" s="4" t="str">
        <f>IF(Invoerbestand!AR31=0,"",IF(Invoerbestand!AR31=99,"",Invoerbestand!AR31))</f>
        <v/>
      </c>
      <c r="AS31" s="4" t="str">
        <f>IF(Invoerbestand!AS31=0,"",IF(Invoerbestand!AS31=99,"",Invoerbestand!AS31))</f>
        <v/>
      </c>
      <c r="AT31" s="4" t="str">
        <f>IF(Invoerbestand!AT31=0,"",IF(Invoerbestand!AT31=99,"",Invoerbestand!AT31))</f>
        <v/>
      </c>
      <c r="AU31" s="4" t="str">
        <f>IF(Invoerbestand!AU31=0,"",IF(Invoerbestand!AU31=99,"",Invoerbestand!AU31))</f>
        <v/>
      </c>
      <c r="AV31" s="4" t="str">
        <f>IF(Invoerbestand!AV31=0,"",IF(Invoerbestand!AV31=99,"",6-Invoerbestand!AV31))</f>
        <v/>
      </c>
      <c r="AW31" s="4" t="str">
        <f>IF(Invoerbestand!AW31=0,"",IF(Invoerbestand!AW31=99,"",6-Invoerbestand!AW31))</f>
        <v/>
      </c>
      <c r="AX31" s="4" t="str">
        <f>IF(Invoerbestand!AX31=0,"",IF(Invoerbestand!AX31=99,"",Invoerbestand!AX31))</f>
        <v/>
      </c>
      <c r="AY31" s="4" t="str">
        <f>IF(Invoerbestand!AY31=0,"",IF(Invoerbestand!AY31=99,"",Invoerbestand!AY31))</f>
        <v/>
      </c>
      <c r="AZ31" s="4" t="str">
        <f>IF(Invoerbestand!AZ31=0,"",IF(Invoerbestand!AZ31=99,"",Invoerbestand!AZ31))</f>
        <v/>
      </c>
      <c r="BA31" s="4" t="str">
        <f>IF(Invoerbestand!BA31=0,"",IF(Invoerbestand!BA31=99,"",Invoerbestand!BA31))</f>
        <v/>
      </c>
      <c r="BB31" s="4" t="str">
        <f>IF(Invoerbestand!BB31=0,"",VLOOKUP(Invoerbestand!BB31,codering!P:Q,2,FALSE))</f>
        <v/>
      </c>
      <c r="BC31" s="18" t="str">
        <f>IF(Invoerbestand!BC31=0,"",VLOOKUP(Invoerbestand!BC31,codering!S:T,2,FALSE))</f>
        <v/>
      </c>
      <c r="BD31" s="58" t="str">
        <f t="shared" si="0"/>
        <v/>
      </c>
      <c r="BE31" s="19" t="str">
        <f t="shared" si="1"/>
        <v/>
      </c>
      <c r="BF31" s="19" t="str">
        <f t="shared" si="2"/>
        <v/>
      </c>
      <c r="BG31" s="19" t="str">
        <f t="shared" si="3"/>
        <v/>
      </c>
      <c r="BH31" s="19" t="str">
        <f t="shared" si="4"/>
        <v/>
      </c>
      <c r="BI31" s="19" t="str">
        <f t="shared" si="5"/>
        <v/>
      </c>
      <c r="BJ31" s="19" t="str">
        <f t="shared" si="6"/>
        <v/>
      </c>
      <c r="BK31" s="19" t="str">
        <f t="shared" si="7"/>
        <v/>
      </c>
      <c r="BL31" s="19" t="str">
        <f t="shared" si="8"/>
        <v/>
      </c>
      <c r="BM31" s="19" t="str">
        <f t="shared" si="9"/>
        <v/>
      </c>
      <c r="BN31" s="19" t="str">
        <f t="shared" si="10"/>
        <v/>
      </c>
      <c r="BO31" s="59" t="str">
        <f t="shared" si="11"/>
        <v/>
      </c>
    </row>
    <row r="32" spans="1:67">
      <c r="A32">
        <v>29</v>
      </c>
      <c r="B32" s="4" t="str">
        <f>IF(Invoerbestand!B32=0,"",VLOOKUP(Invoerbestand!B32,Afdelingen!A:B,2,FALSE))</f>
        <v/>
      </c>
      <c r="C32" s="4" t="str">
        <f>IF(Invoerbestand!C32=0,"",VLOOKUP(Invoerbestand!C32,codering!A:B,2,FALSE))</f>
        <v/>
      </c>
      <c r="D32" s="4" t="str">
        <f>IF(Invoerbestand!D32=0,"",VLOOKUP(Invoerbestand!D32,codering!D:E,2,FALSE))</f>
        <v/>
      </c>
      <c r="E32" s="4" t="str">
        <f>IF(Invoerbestand!E32=0,"",VLOOKUP(Invoerbestand!E32,codering!G:H,2,FALSE))</f>
        <v/>
      </c>
      <c r="F32" s="4" t="str">
        <f>IF(Invoerbestand!F32=0,"",VLOOKUP(Invoerbestand!F32,codering!J:K,2,FALSE))</f>
        <v/>
      </c>
      <c r="G32" s="4" t="str">
        <f>IF(Invoerbestand!G32=0,"",VLOOKUP(Invoerbestand!G32,codering!M:N,2,FALSE))</f>
        <v/>
      </c>
      <c r="H32" s="4" t="str">
        <f>IF(Invoerbestand!H32=0,"",IF(Invoerbestand!H32=99,"",Invoerbestand!H32))</f>
        <v/>
      </c>
      <c r="I32" s="4" t="str">
        <f>IF(Invoerbestand!I32=0,"",IF(Invoerbestand!I32=99,"",Invoerbestand!I32))</f>
        <v/>
      </c>
      <c r="J32" s="4" t="str">
        <f>IF(Invoerbestand!J32=0,"",IF(Invoerbestand!J32=99,"",Invoerbestand!J32))</f>
        <v/>
      </c>
      <c r="K32" s="4" t="str">
        <f>IF(Invoerbestand!K32=0,"",IF(Invoerbestand!K32=99,"",Invoerbestand!K32))</f>
        <v/>
      </c>
      <c r="L32" s="4" t="str">
        <f>IF(Invoerbestand!L32=0,"",IF(Invoerbestand!L32=99,"",Invoerbestand!L32))</f>
        <v/>
      </c>
      <c r="M32" s="4" t="str">
        <f>IF(Invoerbestand!M32=0,"",IF(Invoerbestand!M32=99,"",Invoerbestand!M32))</f>
        <v/>
      </c>
      <c r="N32" s="4" t="str">
        <f>IF(Invoerbestand!N32=0,"",IF(Invoerbestand!N32=99,"",Invoerbestand!N32))</f>
        <v/>
      </c>
      <c r="O32" s="4" t="str">
        <f>IF(Invoerbestand!O32=0,"",IF(Invoerbestand!O32=99,"",Invoerbestand!O32))</f>
        <v/>
      </c>
      <c r="P32" s="4" t="str">
        <f>IF(Invoerbestand!P32=0,"",IF(Invoerbestand!P32=99,"",Invoerbestand!P32))</f>
        <v/>
      </c>
      <c r="Q32" s="4" t="str">
        <f>IF(Invoerbestand!Q32=0,"",IF(Invoerbestand!Q32=99,"",Invoerbestand!Q32))</f>
        <v/>
      </c>
      <c r="R32" s="4" t="str">
        <f>IF(Invoerbestand!R32=0,"",IF(Invoerbestand!R32=99,"",Invoerbestand!R32))</f>
        <v/>
      </c>
      <c r="S32" s="4" t="str">
        <f>IF(Invoerbestand!S32=0,"",IF(Invoerbestand!S32=99,"",Invoerbestand!S32))</f>
        <v/>
      </c>
      <c r="T32" s="4" t="str">
        <f>IF(Invoerbestand!T32=0,"",IF(Invoerbestand!T32=99,"",Invoerbestand!T32))</f>
        <v/>
      </c>
      <c r="U32" s="4" t="str">
        <f>IF(Invoerbestand!U32=0,"",IF(Invoerbestand!U32=99,"",Invoerbestand!U32))</f>
        <v/>
      </c>
      <c r="V32" s="4" t="str">
        <f>IF(Invoerbestand!V32=0,"",IF(Invoerbestand!V32=99,"",Invoerbestand!V32))</f>
        <v/>
      </c>
      <c r="W32" s="4" t="str">
        <f>IF(Invoerbestand!W32=0,"",IF(Invoerbestand!W32=99,"",Invoerbestand!W32))</f>
        <v/>
      </c>
      <c r="X32" s="4" t="str">
        <f>IF(Invoerbestand!X32=0,"",IF(Invoerbestand!X32=99,"",Invoerbestand!X32))</f>
        <v/>
      </c>
      <c r="Y32" s="4" t="str">
        <f>IF(Invoerbestand!Y32=0,"",IF(Invoerbestand!Y32=99,"",Invoerbestand!Y32))</f>
        <v/>
      </c>
      <c r="Z32" s="4" t="str">
        <f>IF(Invoerbestand!Z32=0,"",IF(Invoerbestand!Z32=99,"",Invoerbestand!Z32))</f>
        <v/>
      </c>
      <c r="AA32" s="4" t="str">
        <f>IF(Invoerbestand!AA32=0,"",IF(Invoerbestand!AA32=99,"",6-Invoerbestand!AA32))</f>
        <v/>
      </c>
      <c r="AB32" s="4" t="str">
        <f>IF(Invoerbestand!AB32=0,"",IF(Invoerbestand!AB32=99,"",Invoerbestand!AB32))</f>
        <v/>
      </c>
      <c r="AC32" s="4" t="str">
        <f>IF(Invoerbestand!AC32=0,"",IF(Invoerbestand!AC32=99,"",6-Invoerbestand!AC32))</f>
        <v/>
      </c>
      <c r="AD32" s="4" t="str">
        <f>IF(Invoerbestand!AD32=0,"",IF(Invoerbestand!AD32=99,"",6-Invoerbestand!AD32))</f>
        <v/>
      </c>
      <c r="AE32" s="4" t="str">
        <f>IF(Invoerbestand!AE32=0,"",IF(Invoerbestand!AE32=99,"",Invoerbestand!AE32))</f>
        <v/>
      </c>
      <c r="AF32" s="4" t="str">
        <f>IF(Invoerbestand!AF32=0,"",IF(Invoerbestand!AF32=99,"",Invoerbestand!AF32))</f>
        <v/>
      </c>
      <c r="AG32" s="4" t="str">
        <f>IF(Invoerbestand!AG32=0,"",IF(Invoerbestand!AG32=99,"",Invoerbestand!AG32))</f>
        <v/>
      </c>
      <c r="AH32" s="4" t="str">
        <f>IF(Invoerbestand!AH32=0,"",IF(Invoerbestand!AH32=99,"",Invoerbestand!AH32))</f>
        <v/>
      </c>
      <c r="AI32" s="4" t="str">
        <f>IF(Invoerbestand!AI32=0,"",IF(Invoerbestand!AI32=99,"",Invoerbestand!AI32))</f>
        <v/>
      </c>
      <c r="AJ32" s="4" t="str">
        <f>IF(Invoerbestand!AJ32=0,"",IF(Invoerbestand!AJ32=99,"",Invoerbestand!AJ32))</f>
        <v/>
      </c>
      <c r="AK32" s="4" t="str">
        <f>IF(Invoerbestand!AK32=0,"",IF(Invoerbestand!AK32=99,"",Invoerbestand!AK32))</f>
        <v/>
      </c>
      <c r="AL32" s="4" t="str">
        <f>IF(Invoerbestand!AL32=0,"",IF(Invoerbestand!AL32=99,"",Invoerbestand!AL32))</f>
        <v/>
      </c>
      <c r="AM32" s="4" t="str">
        <f>IF(Invoerbestand!AM32=0,"",IF(Invoerbestand!AM32=99,"",Invoerbestand!AM32))</f>
        <v/>
      </c>
      <c r="AN32" s="4" t="str">
        <f>IF(Invoerbestand!AN32=0,"",IF(Invoerbestand!AN32=99,"",Invoerbestand!AN32))</f>
        <v/>
      </c>
      <c r="AO32" s="4" t="str">
        <f>IF(Invoerbestand!AO32=0,"",IF(Invoerbestand!AO32=99,"",Invoerbestand!AO32))</f>
        <v/>
      </c>
      <c r="AP32" s="4" t="str">
        <f>IF(Invoerbestand!AP32=0,"",IF(Invoerbestand!AP32=99,"",Invoerbestand!AP32))</f>
        <v/>
      </c>
      <c r="AQ32" s="4" t="str">
        <f>IF(Invoerbestand!AQ32=0,"",IF(Invoerbestand!AQ32=99,"",Invoerbestand!AQ32))</f>
        <v/>
      </c>
      <c r="AR32" s="4" t="str">
        <f>IF(Invoerbestand!AR32=0,"",IF(Invoerbestand!AR32=99,"",Invoerbestand!AR32))</f>
        <v/>
      </c>
      <c r="AS32" s="4" t="str">
        <f>IF(Invoerbestand!AS32=0,"",IF(Invoerbestand!AS32=99,"",Invoerbestand!AS32))</f>
        <v/>
      </c>
      <c r="AT32" s="4" t="str">
        <f>IF(Invoerbestand!AT32=0,"",IF(Invoerbestand!AT32=99,"",Invoerbestand!AT32))</f>
        <v/>
      </c>
      <c r="AU32" s="4" t="str">
        <f>IF(Invoerbestand!AU32=0,"",IF(Invoerbestand!AU32=99,"",Invoerbestand!AU32))</f>
        <v/>
      </c>
      <c r="AV32" s="4" t="str">
        <f>IF(Invoerbestand!AV32=0,"",IF(Invoerbestand!AV32=99,"",6-Invoerbestand!AV32))</f>
        <v/>
      </c>
      <c r="AW32" s="4" t="str">
        <f>IF(Invoerbestand!AW32=0,"",IF(Invoerbestand!AW32=99,"",6-Invoerbestand!AW32))</f>
        <v/>
      </c>
      <c r="AX32" s="4" t="str">
        <f>IF(Invoerbestand!AX32=0,"",IF(Invoerbestand!AX32=99,"",Invoerbestand!AX32))</f>
        <v/>
      </c>
      <c r="AY32" s="4" t="str">
        <f>IF(Invoerbestand!AY32=0,"",IF(Invoerbestand!AY32=99,"",Invoerbestand!AY32))</f>
        <v/>
      </c>
      <c r="AZ32" s="4" t="str">
        <f>IF(Invoerbestand!AZ32=0,"",IF(Invoerbestand!AZ32=99,"",Invoerbestand!AZ32))</f>
        <v/>
      </c>
      <c r="BA32" s="4" t="str">
        <f>IF(Invoerbestand!BA32=0,"",IF(Invoerbestand!BA32=99,"",Invoerbestand!BA32))</f>
        <v/>
      </c>
      <c r="BB32" s="4" t="str">
        <f>IF(Invoerbestand!BB32=0,"",VLOOKUP(Invoerbestand!BB32,codering!P:Q,2,FALSE))</f>
        <v/>
      </c>
      <c r="BC32" s="18" t="str">
        <f>IF(Invoerbestand!BC32=0,"",VLOOKUP(Invoerbestand!BC32,codering!S:T,2,FALSE))</f>
        <v/>
      </c>
      <c r="BD32" s="58" t="str">
        <f t="shared" si="0"/>
        <v/>
      </c>
      <c r="BE32" s="19" t="str">
        <f t="shared" si="1"/>
        <v/>
      </c>
      <c r="BF32" s="19" t="str">
        <f t="shared" si="2"/>
        <v/>
      </c>
      <c r="BG32" s="19" t="str">
        <f t="shared" si="3"/>
        <v/>
      </c>
      <c r="BH32" s="19" t="str">
        <f t="shared" si="4"/>
        <v/>
      </c>
      <c r="BI32" s="19" t="str">
        <f t="shared" si="5"/>
        <v/>
      </c>
      <c r="BJ32" s="19" t="str">
        <f t="shared" si="6"/>
        <v/>
      </c>
      <c r="BK32" s="19" t="str">
        <f t="shared" si="7"/>
        <v/>
      </c>
      <c r="BL32" s="19" t="str">
        <f t="shared" si="8"/>
        <v/>
      </c>
      <c r="BM32" s="19" t="str">
        <f t="shared" si="9"/>
        <v/>
      </c>
      <c r="BN32" s="19" t="str">
        <f t="shared" si="10"/>
        <v/>
      </c>
      <c r="BO32" s="59" t="str">
        <f t="shared" si="11"/>
        <v/>
      </c>
    </row>
    <row r="33" spans="1:67">
      <c r="A33">
        <v>30</v>
      </c>
      <c r="B33" s="4" t="str">
        <f>IF(Invoerbestand!B33=0,"",VLOOKUP(Invoerbestand!B33,Afdelingen!A:B,2,FALSE))</f>
        <v/>
      </c>
      <c r="C33" s="4" t="str">
        <f>IF(Invoerbestand!C33=0,"",VLOOKUP(Invoerbestand!C33,codering!A:B,2,FALSE))</f>
        <v/>
      </c>
      <c r="D33" s="4" t="str">
        <f>IF(Invoerbestand!D33=0,"",VLOOKUP(Invoerbestand!D33,codering!D:E,2,FALSE))</f>
        <v/>
      </c>
      <c r="E33" s="4" t="str">
        <f>IF(Invoerbestand!E33=0,"",VLOOKUP(Invoerbestand!E33,codering!G:H,2,FALSE))</f>
        <v/>
      </c>
      <c r="F33" s="4" t="str">
        <f>IF(Invoerbestand!F33=0,"",VLOOKUP(Invoerbestand!F33,codering!J:K,2,FALSE))</f>
        <v/>
      </c>
      <c r="G33" s="4" t="str">
        <f>IF(Invoerbestand!G33=0,"",VLOOKUP(Invoerbestand!G33,codering!M:N,2,FALSE))</f>
        <v/>
      </c>
      <c r="H33" s="4" t="str">
        <f>IF(Invoerbestand!H33=0,"",IF(Invoerbestand!H33=99,"",Invoerbestand!H33))</f>
        <v/>
      </c>
      <c r="I33" s="4" t="str">
        <f>IF(Invoerbestand!I33=0,"",IF(Invoerbestand!I33=99,"",Invoerbestand!I33))</f>
        <v/>
      </c>
      <c r="J33" s="4" t="str">
        <f>IF(Invoerbestand!J33=0,"",IF(Invoerbestand!J33=99,"",Invoerbestand!J33))</f>
        <v/>
      </c>
      <c r="K33" s="4" t="str">
        <f>IF(Invoerbestand!K33=0,"",IF(Invoerbestand!K33=99,"",Invoerbestand!K33))</f>
        <v/>
      </c>
      <c r="L33" s="4" t="str">
        <f>IF(Invoerbestand!L33=0,"",IF(Invoerbestand!L33=99,"",Invoerbestand!L33))</f>
        <v/>
      </c>
      <c r="M33" s="4" t="str">
        <f>IF(Invoerbestand!M33=0,"",IF(Invoerbestand!M33=99,"",Invoerbestand!M33))</f>
        <v/>
      </c>
      <c r="N33" s="4" t="str">
        <f>IF(Invoerbestand!N33=0,"",IF(Invoerbestand!N33=99,"",Invoerbestand!N33))</f>
        <v/>
      </c>
      <c r="O33" s="4" t="str">
        <f>IF(Invoerbestand!O33=0,"",IF(Invoerbestand!O33=99,"",Invoerbestand!O33))</f>
        <v/>
      </c>
      <c r="P33" s="4" t="str">
        <f>IF(Invoerbestand!P33=0,"",IF(Invoerbestand!P33=99,"",Invoerbestand!P33))</f>
        <v/>
      </c>
      <c r="Q33" s="4" t="str">
        <f>IF(Invoerbestand!Q33=0,"",IF(Invoerbestand!Q33=99,"",Invoerbestand!Q33))</f>
        <v/>
      </c>
      <c r="R33" s="4" t="str">
        <f>IF(Invoerbestand!R33=0,"",IF(Invoerbestand!R33=99,"",Invoerbestand!R33))</f>
        <v/>
      </c>
      <c r="S33" s="4" t="str">
        <f>IF(Invoerbestand!S33=0,"",IF(Invoerbestand!S33=99,"",Invoerbestand!S33))</f>
        <v/>
      </c>
      <c r="T33" s="4" t="str">
        <f>IF(Invoerbestand!T33=0,"",IF(Invoerbestand!T33=99,"",Invoerbestand!T33))</f>
        <v/>
      </c>
      <c r="U33" s="4" t="str">
        <f>IF(Invoerbestand!U33=0,"",IF(Invoerbestand!U33=99,"",Invoerbestand!U33))</f>
        <v/>
      </c>
      <c r="V33" s="4" t="str">
        <f>IF(Invoerbestand!V33=0,"",IF(Invoerbestand!V33=99,"",Invoerbestand!V33))</f>
        <v/>
      </c>
      <c r="W33" s="4" t="str">
        <f>IF(Invoerbestand!W33=0,"",IF(Invoerbestand!W33=99,"",Invoerbestand!W33))</f>
        <v/>
      </c>
      <c r="X33" s="4" t="str">
        <f>IF(Invoerbestand!X33=0,"",IF(Invoerbestand!X33=99,"",Invoerbestand!X33))</f>
        <v/>
      </c>
      <c r="Y33" s="4" t="str">
        <f>IF(Invoerbestand!Y33=0,"",IF(Invoerbestand!Y33=99,"",Invoerbestand!Y33))</f>
        <v/>
      </c>
      <c r="Z33" s="4" t="str">
        <f>IF(Invoerbestand!Z33=0,"",IF(Invoerbestand!Z33=99,"",Invoerbestand!Z33))</f>
        <v/>
      </c>
      <c r="AA33" s="4" t="str">
        <f>IF(Invoerbestand!AA33=0,"",IF(Invoerbestand!AA33=99,"",6-Invoerbestand!AA33))</f>
        <v/>
      </c>
      <c r="AB33" s="4" t="str">
        <f>IF(Invoerbestand!AB33=0,"",IF(Invoerbestand!AB33=99,"",Invoerbestand!AB33))</f>
        <v/>
      </c>
      <c r="AC33" s="4" t="str">
        <f>IF(Invoerbestand!AC33=0,"",IF(Invoerbestand!AC33=99,"",6-Invoerbestand!AC33))</f>
        <v/>
      </c>
      <c r="AD33" s="4" t="str">
        <f>IF(Invoerbestand!AD33=0,"",IF(Invoerbestand!AD33=99,"",6-Invoerbestand!AD33))</f>
        <v/>
      </c>
      <c r="AE33" s="4" t="str">
        <f>IF(Invoerbestand!AE33=0,"",IF(Invoerbestand!AE33=99,"",Invoerbestand!AE33))</f>
        <v/>
      </c>
      <c r="AF33" s="4" t="str">
        <f>IF(Invoerbestand!AF33=0,"",IF(Invoerbestand!AF33=99,"",Invoerbestand!AF33))</f>
        <v/>
      </c>
      <c r="AG33" s="4" t="str">
        <f>IF(Invoerbestand!AG33=0,"",IF(Invoerbestand!AG33=99,"",Invoerbestand!AG33))</f>
        <v/>
      </c>
      <c r="AH33" s="4" t="str">
        <f>IF(Invoerbestand!AH33=0,"",IF(Invoerbestand!AH33=99,"",Invoerbestand!AH33))</f>
        <v/>
      </c>
      <c r="AI33" s="4" t="str">
        <f>IF(Invoerbestand!AI33=0,"",IF(Invoerbestand!AI33=99,"",Invoerbestand!AI33))</f>
        <v/>
      </c>
      <c r="AJ33" s="4" t="str">
        <f>IF(Invoerbestand!AJ33=0,"",IF(Invoerbestand!AJ33=99,"",Invoerbestand!AJ33))</f>
        <v/>
      </c>
      <c r="AK33" s="4" t="str">
        <f>IF(Invoerbestand!AK33=0,"",IF(Invoerbestand!AK33=99,"",Invoerbestand!AK33))</f>
        <v/>
      </c>
      <c r="AL33" s="4" t="str">
        <f>IF(Invoerbestand!AL33=0,"",IF(Invoerbestand!AL33=99,"",Invoerbestand!AL33))</f>
        <v/>
      </c>
      <c r="AM33" s="4" t="str">
        <f>IF(Invoerbestand!AM33=0,"",IF(Invoerbestand!AM33=99,"",Invoerbestand!AM33))</f>
        <v/>
      </c>
      <c r="AN33" s="4" t="str">
        <f>IF(Invoerbestand!AN33=0,"",IF(Invoerbestand!AN33=99,"",Invoerbestand!AN33))</f>
        <v/>
      </c>
      <c r="AO33" s="4" t="str">
        <f>IF(Invoerbestand!AO33=0,"",IF(Invoerbestand!AO33=99,"",Invoerbestand!AO33))</f>
        <v/>
      </c>
      <c r="AP33" s="4" t="str">
        <f>IF(Invoerbestand!AP33=0,"",IF(Invoerbestand!AP33=99,"",Invoerbestand!AP33))</f>
        <v/>
      </c>
      <c r="AQ33" s="4" t="str">
        <f>IF(Invoerbestand!AQ33=0,"",IF(Invoerbestand!AQ33=99,"",Invoerbestand!AQ33))</f>
        <v/>
      </c>
      <c r="AR33" s="4" t="str">
        <f>IF(Invoerbestand!AR33=0,"",IF(Invoerbestand!AR33=99,"",Invoerbestand!AR33))</f>
        <v/>
      </c>
      <c r="AS33" s="4" t="str">
        <f>IF(Invoerbestand!AS33=0,"",IF(Invoerbestand!AS33=99,"",Invoerbestand!AS33))</f>
        <v/>
      </c>
      <c r="AT33" s="4" t="str">
        <f>IF(Invoerbestand!AT33=0,"",IF(Invoerbestand!AT33=99,"",Invoerbestand!AT33))</f>
        <v/>
      </c>
      <c r="AU33" s="4" t="str">
        <f>IF(Invoerbestand!AU33=0,"",IF(Invoerbestand!AU33=99,"",Invoerbestand!AU33))</f>
        <v/>
      </c>
      <c r="AV33" s="4" t="str">
        <f>IF(Invoerbestand!AV33=0,"",IF(Invoerbestand!AV33=99,"",6-Invoerbestand!AV33))</f>
        <v/>
      </c>
      <c r="AW33" s="4" t="str">
        <f>IF(Invoerbestand!AW33=0,"",IF(Invoerbestand!AW33=99,"",6-Invoerbestand!AW33))</f>
        <v/>
      </c>
      <c r="AX33" s="4" t="str">
        <f>IF(Invoerbestand!AX33=0,"",IF(Invoerbestand!AX33=99,"",Invoerbestand!AX33))</f>
        <v/>
      </c>
      <c r="AY33" s="4" t="str">
        <f>IF(Invoerbestand!AY33=0,"",IF(Invoerbestand!AY33=99,"",Invoerbestand!AY33))</f>
        <v/>
      </c>
      <c r="AZ33" s="4" t="str">
        <f>IF(Invoerbestand!AZ33=0,"",IF(Invoerbestand!AZ33=99,"",Invoerbestand!AZ33))</f>
        <v/>
      </c>
      <c r="BA33" s="4" t="str">
        <f>IF(Invoerbestand!BA33=0,"",IF(Invoerbestand!BA33=99,"",Invoerbestand!BA33))</f>
        <v/>
      </c>
      <c r="BB33" s="4" t="str">
        <f>IF(Invoerbestand!BB33=0,"",VLOOKUP(Invoerbestand!BB33,codering!P:Q,2,FALSE))</f>
        <v/>
      </c>
      <c r="BC33" s="18" t="str">
        <f>IF(Invoerbestand!BC33=0,"",VLOOKUP(Invoerbestand!BC33,codering!S:T,2,FALSE))</f>
        <v/>
      </c>
      <c r="BD33" s="58" t="str">
        <f t="shared" si="0"/>
        <v/>
      </c>
      <c r="BE33" s="19" t="str">
        <f t="shared" si="1"/>
        <v/>
      </c>
      <c r="BF33" s="19" t="str">
        <f t="shared" si="2"/>
        <v/>
      </c>
      <c r="BG33" s="19" t="str">
        <f t="shared" si="3"/>
        <v/>
      </c>
      <c r="BH33" s="19" t="str">
        <f t="shared" si="4"/>
        <v/>
      </c>
      <c r="BI33" s="19" t="str">
        <f t="shared" si="5"/>
        <v/>
      </c>
      <c r="BJ33" s="19" t="str">
        <f t="shared" si="6"/>
        <v/>
      </c>
      <c r="BK33" s="19" t="str">
        <f t="shared" si="7"/>
        <v/>
      </c>
      <c r="BL33" s="19" t="str">
        <f t="shared" si="8"/>
        <v/>
      </c>
      <c r="BM33" s="19" t="str">
        <f t="shared" si="9"/>
        <v/>
      </c>
      <c r="BN33" s="19" t="str">
        <f t="shared" si="10"/>
        <v/>
      </c>
      <c r="BO33" s="59" t="str">
        <f t="shared" si="11"/>
        <v/>
      </c>
    </row>
    <row r="34" spans="1:67">
      <c r="A34">
        <v>31</v>
      </c>
      <c r="B34" s="4" t="str">
        <f>IF(Invoerbestand!B34=0,"",VLOOKUP(Invoerbestand!B34,Afdelingen!A:B,2,FALSE))</f>
        <v/>
      </c>
      <c r="C34" s="4" t="str">
        <f>IF(Invoerbestand!C34=0,"",VLOOKUP(Invoerbestand!C34,codering!A:B,2,FALSE))</f>
        <v/>
      </c>
      <c r="D34" s="4" t="str">
        <f>IF(Invoerbestand!D34=0,"",VLOOKUP(Invoerbestand!D34,codering!D:E,2,FALSE))</f>
        <v/>
      </c>
      <c r="E34" s="4" t="str">
        <f>IF(Invoerbestand!E34=0,"",VLOOKUP(Invoerbestand!E34,codering!G:H,2,FALSE))</f>
        <v/>
      </c>
      <c r="F34" s="4" t="str">
        <f>IF(Invoerbestand!F34=0,"",VLOOKUP(Invoerbestand!F34,codering!J:K,2,FALSE))</f>
        <v/>
      </c>
      <c r="G34" s="4" t="str">
        <f>IF(Invoerbestand!G34=0,"",VLOOKUP(Invoerbestand!G34,codering!M:N,2,FALSE))</f>
        <v/>
      </c>
      <c r="H34" s="4" t="str">
        <f>IF(Invoerbestand!H34=0,"",IF(Invoerbestand!H34=99,"",Invoerbestand!H34))</f>
        <v/>
      </c>
      <c r="I34" s="4" t="str">
        <f>IF(Invoerbestand!I34=0,"",IF(Invoerbestand!I34=99,"",Invoerbestand!I34))</f>
        <v/>
      </c>
      <c r="J34" s="4" t="str">
        <f>IF(Invoerbestand!J34=0,"",IF(Invoerbestand!J34=99,"",Invoerbestand!J34))</f>
        <v/>
      </c>
      <c r="K34" s="4" t="str">
        <f>IF(Invoerbestand!K34=0,"",IF(Invoerbestand!K34=99,"",Invoerbestand!K34))</f>
        <v/>
      </c>
      <c r="L34" s="4" t="str">
        <f>IF(Invoerbestand!L34=0,"",IF(Invoerbestand!L34=99,"",Invoerbestand!L34))</f>
        <v/>
      </c>
      <c r="M34" s="4" t="str">
        <f>IF(Invoerbestand!M34=0,"",IF(Invoerbestand!M34=99,"",Invoerbestand!M34))</f>
        <v/>
      </c>
      <c r="N34" s="4" t="str">
        <f>IF(Invoerbestand!N34=0,"",IF(Invoerbestand!N34=99,"",Invoerbestand!N34))</f>
        <v/>
      </c>
      <c r="O34" s="4" t="str">
        <f>IF(Invoerbestand!O34=0,"",IF(Invoerbestand!O34=99,"",Invoerbestand!O34))</f>
        <v/>
      </c>
      <c r="P34" s="4" t="str">
        <f>IF(Invoerbestand!P34=0,"",IF(Invoerbestand!P34=99,"",Invoerbestand!P34))</f>
        <v/>
      </c>
      <c r="Q34" s="4" t="str">
        <f>IF(Invoerbestand!Q34=0,"",IF(Invoerbestand!Q34=99,"",Invoerbestand!Q34))</f>
        <v/>
      </c>
      <c r="R34" s="4" t="str">
        <f>IF(Invoerbestand!R34=0,"",IF(Invoerbestand!R34=99,"",Invoerbestand!R34))</f>
        <v/>
      </c>
      <c r="S34" s="4" t="str">
        <f>IF(Invoerbestand!S34=0,"",IF(Invoerbestand!S34=99,"",Invoerbestand!S34))</f>
        <v/>
      </c>
      <c r="T34" s="4" t="str">
        <f>IF(Invoerbestand!T34=0,"",IF(Invoerbestand!T34=99,"",Invoerbestand!T34))</f>
        <v/>
      </c>
      <c r="U34" s="4" t="str">
        <f>IF(Invoerbestand!U34=0,"",IF(Invoerbestand!U34=99,"",Invoerbestand!U34))</f>
        <v/>
      </c>
      <c r="V34" s="4" t="str">
        <f>IF(Invoerbestand!V34=0,"",IF(Invoerbestand!V34=99,"",Invoerbestand!V34))</f>
        <v/>
      </c>
      <c r="W34" s="4" t="str">
        <f>IF(Invoerbestand!W34=0,"",IF(Invoerbestand!W34=99,"",Invoerbestand!W34))</f>
        <v/>
      </c>
      <c r="X34" s="4" t="str">
        <f>IF(Invoerbestand!X34=0,"",IF(Invoerbestand!X34=99,"",Invoerbestand!X34))</f>
        <v/>
      </c>
      <c r="Y34" s="4" t="str">
        <f>IF(Invoerbestand!Y34=0,"",IF(Invoerbestand!Y34=99,"",Invoerbestand!Y34))</f>
        <v/>
      </c>
      <c r="Z34" s="4" t="str">
        <f>IF(Invoerbestand!Z34=0,"",IF(Invoerbestand!Z34=99,"",Invoerbestand!Z34))</f>
        <v/>
      </c>
      <c r="AA34" s="4" t="str">
        <f>IF(Invoerbestand!AA34=0,"",IF(Invoerbestand!AA34=99,"",6-Invoerbestand!AA34))</f>
        <v/>
      </c>
      <c r="AB34" s="4" t="str">
        <f>IF(Invoerbestand!AB34=0,"",IF(Invoerbestand!AB34=99,"",Invoerbestand!AB34))</f>
        <v/>
      </c>
      <c r="AC34" s="4" t="str">
        <f>IF(Invoerbestand!AC34=0,"",IF(Invoerbestand!AC34=99,"",6-Invoerbestand!AC34))</f>
        <v/>
      </c>
      <c r="AD34" s="4" t="str">
        <f>IF(Invoerbestand!AD34=0,"",IF(Invoerbestand!AD34=99,"",6-Invoerbestand!AD34))</f>
        <v/>
      </c>
      <c r="AE34" s="4" t="str">
        <f>IF(Invoerbestand!AE34=0,"",IF(Invoerbestand!AE34=99,"",Invoerbestand!AE34))</f>
        <v/>
      </c>
      <c r="AF34" s="4" t="str">
        <f>IF(Invoerbestand!AF34=0,"",IF(Invoerbestand!AF34=99,"",Invoerbestand!AF34))</f>
        <v/>
      </c>
      <c r="AG34" s="4" t="str">
        <f>IF(Invoerbestand!AG34=0,"",IF(Invoerbestand!AG34=99,"",Invoerbestand!AG34))</f>
        <v/>
      </c>
      <c r="AH34" s="4" t="str">
        <f>IF(Invoerbestand!AH34=0,"",IF(Invoerbestand!AH34=99,"",Invoerbestand!AH34))</f>
        <v/>
      </c>
      <c r="AI34" s="4" t="str">
        <f>IF(Invoerbestand!AI34=0,"",IF(Invoerbestand!AI34=99,"",Invoerbestand!AI34))</f>
        <v/>
      </c>
      <c r="AJ34" s="4" t="str">
        <f>IF(Invoerbestand!AJ34=0,"",IF(Invoerbestand!AJ34=99,"",Invoerbestand!AJ34))</f>
        <v/>
      </c>
      <c r="AK34" s="4" t="str">
        <f>IF(Invoerbestand!AK34=0,"",IF(Invoerbestand!AK34=99,"",Invoerbestand!AK34))</f>
        <v/>
      </c>
      <c r="AL34" s="4" t="str">
        <f>IF(Invoerbestand!AL34=0,"",IF(Invoerbestand!AL34=99,"",Invoerbestand!AL34))</f>
        <v/>
      </c>
      <c r="AM34" s="4" t="str">
        <f>IF(Invoerbestand!AM34=0,"",IF(Invoerbestand!AM34=99,"",Invoerbestand!AM34))</f>
        <v/>
      </c>
      <c r="AN34" s="4" t="str">
        <f>IF(Invoerbestand!AN34=0,"",IF(Invoerbestand!AN34=99,"",Invoerbestand!AN34))</f>
        <v/>
      </c>
      <c r="AO34" s="4" t="str">
        <f>IF(Invoerbestand!AO34=0,"",IF(Invoerbestand!AO34=99,"",Invoerbestand!AO34))</f>
        <v/>
      </c>
      <c r="AP34" s="4" t="str">
        <f>IF(Invoerbestand!AP34=0,"",IF(Invoerbestand!AP34=99,"",Invoerbestand!AP34))</f>
        <v/>
      </c>
      <c r="AQ34" s="4" t="str">
        <f>IF(Invoerbestand!AQ34=0,"",IF(Invoerbestand!AQ34=99,"",Invoerbestand!AQ34))</f>
        <v/>
      </c>
      <c r="AR34" s="4" t="str">
        <f>IF(Invoerbestand!AR34=0,"",IF(Invoerbestand!AR34=99,"",Invoerbestand!AR34))</f>
        <v/>
      </c>
      <c r="AS34" s="4" t="str">
        <f>IF(Invoerbestand!AS34=0,"",IF(Invoerbestand!AS34=99,"",Invoerbestand!AS34))</f>
        <v/>
      </c>
      <c r="AT34" s="4" t="str">
        <f>IF(Invoerbestand!AT34=0,"",IF(Invoerbestand!AT34=99,"",Invoerbestand!AT34))</f>
        <v/>
      </c>
      <c r="AU34" s="4" t="str">
        <f>IF(Invoerbestand!AU34=0,"",IF(Invoerbestand!AU34=99,"",Invoerbestand!AU34))</f>
        <v/>
      </c>
      <c r="AV34" s="4" t="str">
        <f>IF(Invoerbestand!AV34=0,"",IF(Invoerbestand!AV34=99,"",6-Invoerbestand!AV34))</f>
        <v/>
      </c>
      <c r="AW34" s="4" t="str">
        <f>IF(Invoerbestand!AW34=0,"",IF(Invoerbestand!AW34=99,"",6-Invoerbestand!AW34))</f>
        <v/>
      </c>
      <c r="AX34" s="4" t="str">
        <f>IF(Invoerbestand!AX34=0,"",IF(Invoerbestand!AX34=99,"",Invoerbestand!AX34))</f>
        <v/>
      </c>
      <c r="AY34" s="4" t="str">
        <f>IF(Invoerbestand!AY34=0,"",IF(Invoerbestand!AY34=99,"",Invoerbestand!AY34))</f>
        <v/>
      </c>
      <c r="AZ34" s="4" t="str">
        <f>IF(Invoerbestand!AZ34=0,"",IF(Invoerbestand!AZ34=99,"",Invoerbestand!AZ34))</f>
        <v/>
      </c>
      <c r="BA34" s="4" t="str">
        <f>IF(Invoerbestand!BA34=0,"",IF(Invoerbestand!BA34=99,"",Invoerbestand!BA34))</f>
        <v/>
      </c>
      <c r="BB34" s="4" t="str">
        <f>IF(Invoerbestand!BB34=0,"",VLOOKUP(Invoerbestand!BB34,codering!P:Q,2,FALSE))</f>
        <v/>
      </c>
      <c r="BC34" s="18" t="str">
        <f>IF(Invoerbestand!BC34=0,"",VLOOKUP(Invoerbestand!BC34,codering!S:T,2,FALSE))</f>
        <v/>
      </c>
      <c r="BD34" s="58" t="str">
        <f t="shared" si="0"/>
        <v/>
      </c>
      <c r="BE34" s="19" t="str">
        <f t="shared" si="1"/>
        <v/>
      </c>
      <c r="BF34" s="19" t="str">
        <f t="shared" si="2"/>
        <v/>
      </c>
      <c r="BG34" s="19" t="str">
        <f t="shared" si="3"/>
        <v/>
      </c>
      <c r="BH34" s="19" t="str">
        <f t="shared" si="4"/>
        <v/>
      </c>
      <c r="BI34" s="19" t="str">
        <f t="shared" si="5"/>
        <v/>
      </c>
      <c r="BJ34" s="19" t="str">
        <f t="shared" si="6"/>
        <v/>
      </c>
      <c r="BK34" s="19" t="str">
        <f t="shared" si="7"/>
        <v/>
      </c>
      <c r="BL34" s="19" t="str">
        <f t="shared" si="8"/>
        <v/>
      </c>
      <c r="BM34" s="19" t="str">
        <f t="shared" si="9"/>
        <v/>
      </c>
      <c r="BN34" s="19" t="str">
        <f t="shared" si="10"/>
        <v/>
      </c>
      <c r="BO34" s="59" t="str">
        <f t="shared" si="11"/>
        <v/>
      </c>
    </row>
    <row r="35" spans="1:67">
      <c r="A35">
        <v>32</v>
      </c>
      <c r="B35" s="4" t="str">
        <f>IF(Invoerbestand!B35=0,"",VLOOKUP(Invoerbestand!B35,Afdelingen!A:B,2,FALSE))</f>
        <v/>
      </c>
      <c r="C35" s="4" t="str">
        <f>IF(Invoerbestand!C35=0,"",VLOOKUP(Invoerbestand!C35,codering!A:B,2,FALSE))</f>
        <v/>
      </c>
      <c r="D35" s="4" t="str">
        <f>IF(Invoerbestand!D35=0,"",VLOOKUP(Invoerbestand!D35,codering!D:E,2,FALSE))</f>
        <v/>
      </c>
      <c r="E35" s="4" t="str">
        <f>IF(Invoerbestand!E35=0,"",VLOOKUP(Invoerbestand!E35,codering!G:H,2,FALSE))</f>
        <v/>
      </c>
      <c r="F35" s="4" t="str">
        <f>IF(Invoerbestand!F35=0,"",VLOOKUP(Invoerbestand!F35,codering!J:K,2,FALSE))</f>
        <v/>
      </c>
      <c r="G35" s="4" t="str">
        <f>IF(Invoerbestand!G35=0,"",VLOOKUP(Invoerbestand!G35,codering!M:N,2,FALSE))</f>
        <v/>
      </c>
      <c r="H35" s="4" t="str">
        <f>IF(Invoerbestand!H35=0,"",IF(Invoerbestand!H35=99,"",Invoerbestand!H35))</f>
        <v/>
      </c>
      <c r="I35" s="4" t="str">
        <f>IF(Invoerbestand!I35=0,"",IF(Invoerbestand!I35=99,"",Invoerbestand!I35))</f>
        <v/>
      </c>
      <c r="J35" s="4" t="str">
        <f>IF(Invoerbestand!J35=0,"",IF(Invoerbestand!J35=99,"",Invoerbestand!J35))</f>
        <v/>
      </c>
      <c r="K35" s="4" t="str">
        <f>IF(Invoerbestand!K35=0,"",IF(Invoerbestand!K35=99,"",Invoerbestand!K35))</f>
        <v/>
      </c>
      <c r="L35" s="4" t="str">
        <f>IF(Invoerbestand!L35=0,"",IF(Invoerbestand!L35=99,"",Invoerbestand!L35))</f>
        <v/>
      </c>
      <c r="M35" s="4" t="str">
        <f>IF(Invoerbestand!M35=0,"",IF(Invoerbestand!M35=99,"",Invoerbestand!M35))</f>
        <v/>
      </c>
      <c r="N35" s="4" t="str">
        <f>IF(Invoerbestand!N35=0,"",IF(Invoerbestand!N35=99,"",Invoerbestand!N35))</f>
        <v/>
      </c>
      <c r="O35" s="4" t="str">
        <f>IF(Invoerbestand!O35=0,"",IF(Invoerbestand!O35=99,"",Invoerbestand!O35))</f>
        <v/>
      </c>
      <c r="P35" s="4" t="str">
        <f>IF(Invoerbestand!P35=0,"",IF(Invoerbestand!P35=99,"",Invoerbestand!P35))</f>
        <v/>
      </c>
      <c r="Q35" s="4" t="str">
        <f>IF(Invoerbestand!Q35=0,"",IF(Invoerbestand!Q35=99,"",Invoerbestand!Q35))</f>
        <v/>
      </c>
      <c r="R35" s="4" t="str">
        <f>IF(Invoerbestand!R35=0,"",IF(Invoerbestand!R35=99,"",Invoerbestand!R35))</f>
        <v/>
      </c>
      <c r="S35" s="4" t="str">
        <f>IF(Invoerbestand!S35=0,"",IF(Invoerbestand!S35=99,"",Invoerbestand!S35))</f>
        <v/>
      </c>
      <c r="T35" s="4" t="str">
        <f>IF(Invoerbestand!T35=0,"",IF(Invoerbestand!T35=99,"",Invoerbestand!T35))</f>
        <v/>
      </c>
      <c r="U35" s="4" t="str">
        <f>IF(Invoerbestand!U35=0,"",IF(Invoerbestand!U35=99,"",Invoerbestand!U35))</f>
        <v/>
      </c>
      <c r="V35" s="4" t="str">
        <f>IF(Invoerbestand!V35=0,"",IF(Invoerbestand!V35=99,"",Invoerbestand!V35))</f>
        <v/>
      </c>
      <c r="W35" s="4" t="str">
        <f>IF(Invoerbestand!W35=0,"",IF(Invoerbestand!W35=99,"",Invoerbestand!W35))</f>
        <v/>
      </c>
      <c r="X35" s="4" t="str">
        <f>IF(Invoerbestand!X35=0,"",IF(Invoerbestand!X35=99,"",Invoerbestand!X35))</f>
        <v/>
      </c>
      <c r="Y35" s="4" t="str">
        <f>IF(Invoerbestand!Y35=0,"",IF(Invoerbestand!Y35=99,"",Invoerbestand!Y35))</f>
        <v/>
      </c>
      <c r="Z35" s="4" t="str">
        <f>IF(Invoerbestand!Z35=0,"",IF(Invoerbestand!Z35=99,"",Invoerbestand!Z35))</f>
        <v/>
      </c>
      <c r="AA35" s="4" t="str">
        <f>IF(Invoerbestand!AA35=0,"",IF(Invoerbestand!AA35=99,"",6-Invoerbestand!AA35))</f>
        <v/>
      </c>
      <c r="AB35" s="4" t="str">
        <f>IF(Invoerbestand!AB35=0,"",IF(Invoerbestand!AB35=99,"",Invoerbestand!AB35))</f>
        <v/>
      </c>
      <c r="AC35" s="4" t="str">
        <f>IF(Invoerbestand!AC35=0,"",IF(Invoerbestand!AC35=99,"",6-Invoerbestand!AC35))</f>
        <v/>
      </c>
      <c r="AD35" s="4" t="str">
        <f>IF(Invoerbestand!AD35=0,"",IF(Invoerbestand!AD35=99,"",6-Invoerbestand!AD35))</f>
        <v/>
      </c>
      <c r="AE35" s="4" t="str">
        <f>IF(Invoerbestand!AE35=0,"",IF(Invoerbestand!AE35=99,"",Invoerbestand!AE35))</f>
        <v/>
      </c>
      <c r="AF35" s="4" t="str">
        <f>IF(Invoerbestand!AF35=0,"",IF(Invoerbestand!AF35=99,"",Invoerbestand!AF35))</f>
        <v/>
      </c>
      <c r="AG35" s="4" t="str">
        <f>IF(Invoerbestand!AG35=0,"",IF(Invoerbestand!AG35=99,"",Invoerbestand!AG35))</f>
        <v/>
      </c>
      <c r="AH35" s="4" t="str">
        <f>IF(Invoerbestand!AH35=0,"",IF(Invoerbestand!AH35=99,"",Invoerbestand!AH35))</f>
        <v/>
      </c>
      <c r="AI35" s="4" t="str">
        <f>IF(Invoerbestand!AI35=0,"",IF(Invoerbestand!AI35=99,"",Invoerbestand!AI35))</f>
        <v/>
      </c>
      <c r="AJ35" s="4" t="str">
        <f>IF(Invoerbestand!AJ35=0,"",IF(Invoerbestand!AJ35=99,"",Invoerbestand!AJ35))</f>
        <v/>
      </c>
      <c r="AK35" s="4" t="str">
        <f>IF(Invoerbestand!AK35=0,"",IF(Invoerbestand!AK35=99,"",Invoerbestand!AK35))</f>
        <v/>
      </c>
      <c r="AL35" s="4" t="str">
        <f>IF(Invoerbestand!AL35=0,"",IF(Invoerbestand!AL35=99,"",Invoerbestand!AL35))</f>
        <v/>
      </c>
      <c r="AM35" s="4" t="str">
        <f>IF(Invoerbestand!AM35=0,"",IF(Invoerbestand!AM35=99,"",Invoerbestand!AM35))</f>
        <v/>
      </c>
      <c r="AN35" s="4" t="str">
        <f>IF(Invoerbestand!AN35=0,"",IF(Invoerbestand!AN35=99,"",Invoerbestand!AN35))</f>
        <v/>
      </c>
      <c r="AO35" s="4" t="str">
        <f>IF(Invoerbestand!AO35=0,"",IF(Invoerbestand!AO35=99,"",Invoerbestand!AO35))</f>
        <v/>
      </c>
      <c r="AP35" s="4" t="str">
        <f>IF(Invoerbestand!AP35=0,"",IF(Invoerbestand!AP35=99,"",Invoerbestand!AP35))</f>
        <v/>
      </c>
      <c r="AQ35" s="4" t="str">
        <f>IF(Invoerbestand!AQ35=0,"",IF(Invoerbestand!AQ35=99,"",Invoerbestand!AQ35))</f>
        <v/>
      </c>
      <c r="AR35" s="4" t="str">
        <f>IF(Invoerbestand!AR35=0,"",IF(Invoerbestand!AR35=99,"",Invoerbestand!AR35))</f>
        <v/>
      </c>
      <c r="AS35" s="4" t="str">
        <f>IF(Invoerbestand!AS35=0,"",IF(Invoerbestand!AS35=99,"",Invoerbestand!AS35))</f>
        <v/>
      </c>
      <c r="AT35" s="4" t="str">
        <f>IF(Invoerbestand!AT35=0,"",IF(Invoerbestand!AT35=99,"",Invoerbestand!AT35))</f>
        <v/>
      </c>
      <c r="AU35" s="4" t="str">
        <f>IF(Invoerbestand!AU35=0,"",IF(Invoerbestand!AU35=99,"",Invoerbestand!AU35))</f>
        <v/>
      </c>
      <c r="AV35" s="4" t="str">
        <f>IF(Invoerbestand!AV35=0,"",IF(Invoerbestand!AV35=99,"",6-Invoerbestand!AV35))</f>
        <v/>
      </c>
      <c r="AW35" s="4" t="str">
        <f>IF(Invoerbestand!AW35=0,"",IF(Invoerbestand!AW35=99,"",6-Invoerbestand!AW35))</f>
        <v/>
      </c>
      <c r="AX35" s="4" t="str">
        <f>IF(Invoerbestand!AX35=0,"",IF(Invoerbestand!AX35=99,"",Invoerbestand!AX35))</f>
        <v/>
      </c>
      <c r="AY35" s="4" t="str">
        <f>IF(Invoerbestand!AY35=0,"",IF(Invoerbestand!AY35=99,"",Invoerbestand!AY35))</f>
        <v/>
      </c>
      <c r="AZ35" s="4" t="str">
        <f>IF(Invoerbestand!AZ35=0,"",IF(Invoerbestand!AZ35=99,"",Invoerbestand!AZ35))</f>
        <v/>
      </c>
      <c r="BA35" s="4" t="str">
        <f>IF(Invoerbestand!BA35=0,"",IF(Invoerbestand!BA35=99,"",Invoerbestand!BA35))</f>
        <v/>
      </c>
      <c r="BB35" s="4" t="str">
        <f>IF(Invoerbestand!BB35=0,"",VLOOKUP(Invoerbestand!BB35,codering!P:Q,2,FALSE))</f>
        <v/>
      </c>
      <c r="BC35" s="18" t="str">
        <f>IF(Invoerbestand!BC35=0,"",VLOOKUP(Invoerbestand!BC35,codering!S:T,2,FALSE))</f>
        <v/>
      </c>
      <c r="BD35" s="58" t="str">
        <f t="shared" si="0"/>
        <v/>
      </c>
      <c r="BE35" s="19" t="str">
        <f t="shared" si="1"/>
        <v/>
      </c>
      <c r="BF35" s="19" t="str">
        <f t="shared" si="2"/>
        <v/>
      </c>
      <c r="BG35" s="19" t="str">
        <f t="shared" si="3"/>
        <v/>
      </c>
      <c r="BH35" s="19" t="str">
        <f t="shared" si="4"/>
        <v/>
      </c>
      <c r="BI35" s="19" t="str">
        <f t="shared" si="5"/>
        <v/>
      </c>
      <c r="BJ35" s="19" t="str">
        <f t="shared" si="6"/>
        <v/>
      </c>
      <c r="BK35" s="19" t="str">
        <f t="shared" si="7"/>
        <v/>
      </c>
      <c r="BL35" s="19" t="str">
        <f t="shared" si="8"/>
        <v/>
      </c>
      <c r="BM35" s="19" t="str">
        <f t="shared" si="9"/>
        <v/>
      </c>
      <c r="BN35" s="19" t="str">
        <f t="shared" si="10"/>
        <v/>
      </c>
      <c r="BO35" s="59" t="str">
        <f t="shared" si="11"/>
        <v/>
      </c>
    </row>
    <row r="36" spans="1:67">
      <c r="A36">
        <v>33</v>
      </c>
      <c r="B36" s="4" t="str">
        <f>IF(Invoerbestand!B36=0,"",VLOOKUP(Invoerbestand!B36,Afdelingen!A:B,2,FALSE))</f>
        <v/>
      </c>
      <c r="C36" s="4" t="str">
        <f>IF(Invoerbestand!C36=0,"",VLOOKUP(Invoerbestand!C36,codering!A:B,2,FALSE))</f>
        <v/>
      </c>
      <c r="D36" s="4" t="str">
        <f>IF(Invoerbestand!D36=0,"",VLOOKUP(Invoerbestand!D36,codering!D:E,2,FALSE))</f>
        <v/>
      </c>
      <c r="E36" s="4" t="str">
        <f>IF(Invoerbestand!E36=0,"",VLOOKUP(Invoerbestand!E36,codering!G:H,2,FALSE))</f>
        <v/>
      </c>
      <c r="F36" s="4" t="str">
        <f>IF(Invoerbestand!F36=0,"",VLOOKUP(Invoerbestand!F36,codering!J:K,2,FALSE))</f>
        <v/>
      </c>
      <c r="G36" s="4" t="str">
        <f>IF(Invoerbestand!G36=0,"",VLOOKUP(Invoerbestand!G36,codering!M:N,2,FALSE))</f>
        <v/>
      </c>
      <c r="H36" s="4" t="str">
        <f>IF(Invoerbestand!H36=0,"",IF(Invoerbestand!H36=99,"",Invoerbestand!H36))</f>
        <v/>
      </c>
      <c r="I36" s="4" t="str">
        <f>IF(Invoerbestand!I36=0,"",IF(Invoerbestand!I36=99,"",Invoerbestand!I36))</f>
        <v/>
      </c>
      <c r="J36" s="4" t="str">
        <f>IF(Invoerbestand!J36=0,"",IF(Invoerbestand!J36=99,"",Invoerbestand!J36))</f>
        <v/>
      </c>
      <c r="K36" s="4" t="str">
        <f>IF(Invoerbestand!K36=0,"",IF(Invoerbestand!K36=99,"",Invoerbestand!K36))</f>
        <v/>
      </c>
      <c r="L36" s="4" t="str">
        <f>IF(Invoerbestand!L36=0,"",IF(Invoerbestand!L36=99,"",Invoerbestand!L36))</f>
        <v/>
      </c>
      <c r="M36" s="4" t="str">
        <f>IF(Invoerbestand!M36=0,"",IF(Invoerbestand!M36=99,"",Invoerbestand!M36))</f>
        <v/>
      </c>
      <c r="N36" s="4" t="str">
        <f>IF(Invoerbestand!N36=0,"",IF(Invoerbestand!N36=99,"",Invoerbestand!N36))</f>
        <v/>
      </c>
      <c r="O36" s="4" t="str">
        <f>IF(Invoerbestand!O36=0,"",IF(Invoerbestand!O36=99,"",Invoerbestand!O36))</f>
        <v/>
      </c>
      <c r="P36" s="4" t="str">
        <f>IF(Invoerbestand!P36=0,"",IF(Invoerbestand!P36=99,"",Invoerbestand!P36))</f>
        <v/>
      </c>
      <c r="Q36" s="4" t="str">
        <f>IF(Invoerbestand!Q36=0,"",IF(Invoerbestand!Q36=99,"",Invoerbestand!Q36))</f>
        <v/>
      </c>
      <c r="R36" s="4" t="str">
        <f>IF(Invoerbestand!R36=0,"",IF(Invoerbestand!R36=99,"",Invoerbestand!R36))</f>
        <v/>
      </c>
      <c r="S36" s="4" t="str">
        <f>IF(Invoerbestand!S36=0,"",IF(Invoerbestand!S36=99,"",Invoerbestand!S36))</f>
        <v/>
      </c>
      <c r="T36" s="4" t="str">
        <f>IF(Invoerbestand!T36=0,"",IF(Invoerbestand!T36=99,"",Invoerbestand!T36))</f>
        <v/>
      </c>
      <c r="U36" s="4" t="str">
        <f>IF(Invoerbestand!U36=0,"",IF(Invoerbestand!U36=99,"",Invoerbestand!U36))</f>
        <v/>
      </c>
      <c r="V36" s="4" t="str">
        <f>IF(Invoerbestand!V36=0,"",IF(Invoerbestand!V36=99,"",Invoerbestand!V36))</f>
        <v/>
      </c>
      <c r="W36" s="4" t="str">
        <f>IF(Invoerbestand!W36=0,"",IF(Invoerbestand!W36=99,"",Invoerbestand!W36))</f>
        <v/>
      </c>
      <c r="X36" s="4" t="str">
        <f>IF(Invoerbestand!X36=0,"",IF(Invoerbestand!X36=99,"",Invoerbestand!X36))</f>
        <v/>
      </c>
      <c r="Y36" s="4" t="str">
        <f>IF(Invoerbestand!Y36=0,"",IF(Invoerbestand!Y36=99,"",Invoerbestand!Y36))</f>
        <v/>
      </c>
      <c r="Z36" s="4" t="str">
        <f>IF(Invoerbestand!Z36=0,"",IF(Invoerbestand!Z36=99,"",Invoerbestand!Z36))</f>
        <v/>
      </c>
      <c r="AA36" s="4" t="str">
        <f>IF(Invoerbestand!AA36=0,"",IF(Invoerbestand!AA36=99,"",6-Invoerbestand!AA36))</f>
        <v/>
      </c>
      <c r="AB36" s="4" t="str">
        <f>IF(Invoerbestand!AB36=0,"",IF(Invoerbestand!AB36=99,"",Invoerbestand!AB36))</f>
        <v/>
      </c>
      <c r="AC36" s="4" t="str">
        <f>IF(Invoerbestand!AC36=0,"",IF(Invoerbestand!AC36=99,"",6-Invoerbestand!AC36))</f>
        <v/>
      </c>
      <c r="AD36" s="4" t="str">
        <f>IF(Invoerbestand!AD36=0,"",IF(Invoerbestand!AD36=99,"",6-Invoerbestand!AD36))</f>
        <v/>
      </c>
      <c r="AE36" s="4" t="str">
        <f>IF(Invoerbestand!AE36=0,"",IF(Invoerbestand!AE36=99,"",Invoerbestand!AE36))</f>
        <v/>
      </c>
      <c r="AF36" s="4" t="str">
        <f>IF(Invoerbestand!AF36=0,"",IF(Invoerbestand!AF36=99,"",Invoerbestand!AF36))</f>
        <v/>
      </c>
      <c r="AG36" s="4" t="str">
        <f>IF(Invoerbestand!AG36=0,"",IF(Invoerbestand!AG36=99,"",Invoerbestand!AG36))</f>
        <v/>
      </c>
      <c r="AH36" s="4" t="str">
        <f>IF(Invoerbestand!AH36=0,"",IF(Invoerbestand!AH36=99,"",Invoerbestand!AH36))</f>
        <v/>
      </c>
      <c r="AI36" s="4" t="str">
        <f>IF(Invoerbestand!AI36=0,"",IF(Invoerbestand!AI36=99,"",Invoerbestand!AI36))</f>
        <v/>
      </c>
      <c r="AJ36" s="4" t="str">
        <f>IF(Invoerbestand!AJ36=0,"",IF(Invoerbestand!AJ36=99,"",Invoerbestand!AJ36))</f>
        <v/>
      </c>
      <c r="AK36" s="4" t="str">
        <f>IF(Invoerbestand!AK36=0,"",IF(Invoerbestand!AK36=99,"",Invoerbestand!AK36))</f>
        <v/>
      </c>
      <c r="AL36" s="4" t="str">
        <f>IF(Invoerbestand!AL36=0,"",IF(Invoerbestand!AL36=99,"",Invoerbestand!AL36))</f>
        <v/>
      </c>
      <c r="AM36" s="4" t="str">
        <f>IF(Invoerbestand!AM36=0,"",IF(Invoerbestand!AM36=99,"",Invoerbestand!AM36))</f>
        <v/>
      </c>
      <c r="AN36" s="4" t="str">
        <f>IF(Invoerbestand!AN36=0,"",IF(Invoerbestand!AN36=99,"",Invoerbestand!AN36))</f>
        <v/>
      </c>
      <c r="AO36" s="4" t="str">
        <f>IF(Invoerbestand!AO36=0,"",IF(Invoerbestand!AO36=99,"",Invoerbestand!AO36))</f>
        <v/>
      </c>
      <c r="AP36" s="4" t="str">
        <f>IF(Invoerbestand!AP36=0,"",IF(Invoerbestand!AP36=99,"",Invoerbestand!AP36))</f>
        <v/>
      </c>
      <c r="AQ36" s="4" t="str">
        <f>IF(Invoerbestand!AQ36=0,"",IF(Invoerbestand!AQ36=99,"",Invoerbestand!AQ36))</f>
        <v/>
      </c>
      <c r="AR36" s="4" t="str">
        <f>IF(Invoerbestand!AR36=0,"",IF(Invoerbestand!AR36=99,"",Invoerbestand!AR36))</f>
        <v/>
      </c>
      <c r="AS36" s="4" t="str">
        <f>IF(Invoerbestand!AS36=0,"",IF(Invoerbestand!AS36=99,"",Invoerbestand!AS36))</f>
        <v/>
      </c>
      <c r="AT36" s="4" t="str">
        <f>IF(Invoerbestand!AT36=0,"",IF(Invoerbestand!AT36=99,"",Invoerbestand!AT36))</f>
        <v/>
      </c>
      <c r="AU36" s="4" t="str">
        <f>IF(Invoerbestand!AU36=0,"",IF(Invoerbestand!AU36=99,"",Invoerbestand!AU36))</f>
        <v/>
      </c>
      <c r="AV36" s="4" t="str">
        <f>IF(Invoerbestand!AV36=0,"",IF(Invoerbestand!AV36=99,"",6-Invoerbestand!AV36))</f>
        <v/>
      </c>
      <c r="AW36" s="4" t="str">
        <f>IF(Invoerbestand!AW36=0,"",IF(Invoerbestand!AW36=99,"",6-Invoerbestand!AW36))</f>
        <v/>
      </c>
      <c r="AX36" s="4" t="str">
        <f>IF(Invoerbestand!AX36=0,"",IF(Invoerbestand!AX36=99,"",Invoerbestand!AX36))</f>
        <v/>
      </c>
      <c r="AY36" s="4" t="str">
        <f>IF(Invoerbestand!AY36=0,"",IF(Invoerbestand!AY36=99,"",Invoerbestand!AY36))</f>
        <v/>
      </c>
      <c r="AZ36" s="4" t="str">
        <f>IF(Invoerbestand!AZ36=0,"",IF(Invoerbestand!AZ36=99,"",Invoerbestand!AZ36))</f>
        <v/>
      </c>
      <c r="BA36" s="4" t="str">
        <f>IF(Invoerbestand!BA36=0,"",IF(Invoerbestand!BA36=99,"",Invoerbestand!BA36))</f>
        <v/>
      </c>
      <c r="BB36" s="4" t="str">
        <f>IF(Invoerbestand!BB36=0,"",VLOOKUP(Invoerbestand!BB36,codering!P:Q,2,FALSE))</f>
        <v/>
      </c>
      <c r="BC36" s="18" t="str">
        <f>IF(Invoerbestand!BC36=0,"",VLOOKUP(Invoerbestand!BC36,codering!S:T,2,FALSE))</f>
        <v/>
      </c>
      <c r="BD36" s="58" t="str">
        <f t="shared" si="0"/>
        <v/>
      </c>
      <c r="BE36" s="19" t="str">
        <f t="shared" si="1"/>
        <v/>
      </c>
      <c r="BF36" s="19" t="str">
        <f t="shared" si="2"/>
        <v/>
      </c>
      <c r="BG36" s="19" t="str">
        <f t="shared" si="3"/>
        <v/>
      </c>
      <c r="BH36" s="19" t="str">
        <f t="shared" si="4"/>
        <v/>
      </c>
      <c r="BI36" s="19" t="str">
        <f t="shared" si="5"/>
        <v/>
      </c>
      <c r="BJ36" s="19" t="str">
        <f t="shared" si="6"/>
        <v/>
      </c>
      <c r="BK36" s="19" t="str">
        <f t="shared" si="7"/>
        <v/>
      </c>
      <c r="BL36" s="19" t="str">
        <f t="shared" si="8"/>
        <v/>
      </c>
      <c r="BM36" s="19" t="str">
        <f t="shared" si="9"/>
        <v/>
      </c>
      <c r="BN36" s="19" t="str">
        <f t="shared" si="10"/>
        <v/>
      </c>
      <c r="BO36" s="59" t="str">
        <f t="shared" si="11"/>
        <v/>
      </c>
    </row>
    <row r="37" spans="1:67">
      <c r="A37">
        <v>34</v>
      </c>
      <c r="B37" s="4" t="str">
        <f>IF(Invoerbestand!B37=0,"",VLOOKUP(Invoerbestand!B37,Afdelingen!A:B,2,FALSE))</f>
        <v/>
      </c>
      <c r="C37" s="4" t="str">
        <f>IF(Invoerbestand!C37=0,"",VLOOKUP(Invoerbestand!C37,codering!A:B,2,FALSE))</f>
        <v/>
      </c>
      <c r="D37" s="4" t="str">
        <f>IF(Invoerbestand!D37=0,"",VLOOKUP(Invoerbestand!D37,codering!D:E,2,FALSE))</f>
        <v/>
      </c>
      <c r="E37" s="4" t="str">
        <f>IF(Invoerbestand!E37=0,"",VLOOKUP(Invoerbestand!E37,codering!G:H,2,FALSE))</f>
        <v/>
      </c>
      <c r="F37" s="4" t="str">
        <f>IF(Invoerbestand!F37=0,"",VLOOKUP(Invoerbestand!F37,codering!J:K,2,FALSE))</f>
        <v/>
      </c>
      <c r="G37" s="4" t="str">
        <f>IF(Invoerbestand!G37=0,"",VLOOKUP(Invoerbestand!G37,codering!M:N,2,FALSE))</f>
        <v/>
      </c>
      <c r="H37" s="4" t="str">
        <f>IF(Invoerbestand!H37=0,"",IF(Invoerbestand!H37=99,"",Invoerbestand!H37))</f>
        <v/>
      </c>
      <c r="I37" s="4" t="str">
        <f>IF(Invoerbestand!I37=0,"",IF(Invoerbestand!I37=99,"",Invoerbestand!I37))</f>
        <v/>
      </c>
      <c r="J37" s="4" t="str">
        <f>IF(Invoerbestand!J37=0,"",IF(Invoerbestand!J37=99,"",Invoerbestand!J37))</f>
        <v/>
      </c>
      <c r="K37" s="4" t="str">
        <f>IF(Invoerbestand!K37=0,"",IF(Invoerbestand!K37=99,"",Invoerbestand!K37))</f>
        <v/>
      </c>
      <c r="L37" s="4" t="str">
        <f>IF(Invoerbestand!L37=0,"",IF(Invoerbestand!L37=99,"",Invoerbestand!L37))</f>
        <v/>
      </c>
      <c r="M37" s="4" t="str">
        <f>IF(Invoerbestand!M37=0,"",IF(Invoerbestand!M37=99,"",Invoerbestand!M37))</f>
        <v/>
      </c>
      <c r="N37" s="4" t="str">
        <f>IF(Invoerbestand!N37=0,"",IF(Invoerbestand!N37=99,"",Invoerbestand!N37))</f>
        <v/>
      </c>
      <c r="O37" s="4" t="str">
        <f>IF(Invoerbestand!O37=0,"",IF(Invoerbestand!O37=99,"",Invoerbestand!O37))</f>
        <v/>
      </c>
      <c r="P37" s="4" t="str">
        <f>IF(Invoerbestand!P37=0,"",IF(Invoerbestand!P37=99,"",Invoerbestand!P37))</f>
        <v/>
      </c>
      <c r="Q37" s="4" t="str">
        <f>IF(Invoerbestand!Q37=0,"",IF(Invoerbestand!Q37=99,"",Invoerbestand!Q37))</f>
        <v/>
      </c>
      <c r="R37" s="4" t="str">
        <f>IF(Invoerbestand!R37=0,"",IF(Invoerbestand!R37=99,"",Invoerbestand!R37))</f>
        <v/>
      </c>
      <c r="S37" s="4" t="str">
        <f>IF(Invoerbestand!S37=0,"",IF(Invoerbestand!S37=99,"",Invoerbestand!S37))</f>
        <v/>
      </c>
      <c r="T37" s="4" t="str">
        <f>IF(Invoerbestand!T37=0,"",IF(Invoerbestand!T37=99,"",Invoerbestand!T37))</f>
        <v/>
      </c>
      <c r="U37" s="4" t="str">
        <f>IF(Invoerbestand!U37=0,"",IF(Invoerbestand!U37=99,"",Invoerbestand!U37))</f>
        <v/>
      </c>
      <c r="V37" s="4" t="str">
        <f>IF(Invoerbestand!V37=0,"",IF(Invoerbestand!V37=99,"",Invoerbestand!V37))</f>
        <v/>
      </c>
      <c r="W37" s="4" t="str">
        <f>IF(Invoerbestand!W37=0,"",IF(Invoerbestand!W37=99,"",Invoerbestand!W37))</f>
        <v/>
      </c>
      <c r="X37" s="4" t="str">
        <f>IF(Invoerbestand!X37=0,"",IF(Invoerbestand!X37=99,"",Invoerbestand!X37))</f>
        <v/>
      </c>
      <c r="Y37" s="4" t="str">
        <f>IF(Invoerbestand!Y37=0,"",IF(Invoerbestand!Y37=99,"",Invoerbestand!Y37))</f>
        <v/>
      </c>
      <c r="Z37" s="4" t="str">
        <f>IF(Invoerbestand!Z37=0,"",IF(Invoerbestand!Z37=99,"",Invoerbestand!Z37))</f>
        <v/>
      </c>
      <c r="AA37" s="4" t="str">
        <f>IF(Invoerbestand!AA37=0,"",IF(Invoerbestand!AA37=99,"",6-Invoerbestand!AA37))</f>
        <v/>
      </c>
      <c r="AB37" s="4" t="str">
        <f>IF(Invoerbestand!AB37=0,"",IF(Invoerbestand!AB37=99,"",Invoerbestand!AB37))</f>
        <v/>
      </c>
      <c r="AC37" s="4" t="str">
        <f>IF(Invoerbestand!AC37=0,"",IF(Invoerbestand!AC37=99,"",6-Invoerbestand!AC37))</f>
        <v/>
      </c>
      <c r="AD37" s="4" t="str">
        <f>IF(Invoerbestand!AD37=0,"",IF(Invoerbestand!AD37=99,"",6-Invoerbestand!AD37))</f>
        <v/>
      </c>
      <c r="AE37" s="4" t="str">
        <f>IF(Invoerbestand!AE37=0,"",IF(Invoerbestand!AE37=99,"",Invoerbestand!AE37))</f>
        <v/>
      </c>
      <c r="AF37" s="4" t="str">
        <f>IF(Invoerbestand!AF37=0,"",IF(Invoerbestand!AF37=99,"",Invoerbestand!AF37))</f>
        <v/>
      </c>
      <c r="AG37" s="4" t="str">
        <f>IF(Invoerbestand!AG37=0,"",IF(Invoerbestand!AG37=99,"",Invoerbestand!AG37))</f>
        <v/>
      </c>
      <c r="AH37" s="4" t="str">
        <f>IF(Invoerbestand!AH37=0,"",IF(Invoerbestand!AH37=99,"",Invoerbestand!AH37))</f>
        <v/>
      </c>
      <c r="AI37" s="4" t="str">
        <f>IF(Invoerbestand!AI37=0,"",IF(Invoerbestand!AI37=99,"",Invoerbestand!AI37))</f>
        <v/>
      </c>
      <c r="AJ37" s="4" t="str">
        <f>IF(Invoerbestand!AJ37=0,"",IF(Invoerbestand!AJ37=99,"",Invoerbestand!AJ37))</f>
        <v/>
      </c>
      <c r="AK37" s="4" t="str">
        <f>IF(Invoerbestand!AK37=0,"",IF(Invoerbestand!AK37=99,"",Invoerbestand!AK37))</f>
        <v/>
      </c>
      <c r="AL37" s="4" t="str">
        <f>IF(Invoerbestand!AL37=0,"",IF(Invoerbestand!AL37=99,"",Invoerbestand!AL37))</f>
        <v/>
      </c>
      <c r="AM37" s="4" t="str">
        <f>IF(Invoerbestand!AM37=0,"",IF(Invoerbestand!AM37=99,"",Invoerbestand!AM37))</f>
        <v/>
      </c>
      <c r="AN37" s="4" t="str">
        <f>IF(Invoerbestand!AN37=0,"",IF(Invoerbestand!AN37=99,"",Invoerbestand!AN37))</f>
        <v/>
      </c>
      <c r="AO37" s="4" t="str">
        <f>IF(Invoerbestand!AO37=0,"",IF(Invoerbestand!AO37=99,"",Invoerbestand!AO37))</f>
        <v/>
      </c>
      <c r="AP37" s="4" t="str">
        <f>IF(Invoerbestand!AP37=0,"",IF(Invoerbestand!AP37=99,"",Invoerbestand!AP37))</f>
        <v/>
      </c>
      <c r="AQ37" s="4" t="str">
        <f>IF(Invoerbestand!AQ37=0,"",IF(Invoerbestand!AQ37=99,"",Invoerbestand!AQ37))</f>
        <v/>
      </c>
      <c r="AR37" s="4" t="str">
        <f>IF(Invoerbestand!AR37=0,"",IF(Invoerbestand!AR37=99,"",Invoerbestand!AR37))</f>
        <v/>
      </c>
      <c r="AS37" s="4" t="str">
        <f>IF(Invoerbestand!AS37=0,"",IF(Invoerbestand!AS37=99,"",Invoerbestand!AS37))</f>
        <v/>
      </c>
      <c r="AT37" s="4" t="str">
        <f>IF(Invoerbestand!AT37=0,"",IF(Invoerbestand!AT37=99,"",Invoerbestand!AT37))</f>
        <v/>
      </c>
      <c r="AU37" s="4" t="str">
        <f>IF(Invoerbestand!AU37=0,"",IF(Invoerbestand!AU37=99,"",Invoerbestand!AU37))</f>
        <v/>
      </c>
      <c r="AV37" s="4" t="str">
        <f>IF(Invoerbestand!AV37=0,"",IF(Invoerbestand!AV37=99,"",6-Invoerbestand!AV37))</f>
        <v/>
      </c>
      <c r="AW37" s="4" t="str">
        <f>IF(Invoerbestand!AW37=0,"",IF(Invoerbestand!AW37=99,"",6-Invoerbestand!AW37))</f>
        <v/>
      </c>
      <c r="AX37" s="4" t="str">
        <f>IF(Invoerbestand!AX37=0,"",IF(Invoerbestand!AX37=99,"",Invoerbestand!AX37))</f>
        <v/>
      </c>
      <c r="AY37" s="4" t="str">
        <f>IF(Invoerbestand!AY37=0,"",IF(Invoerbestand!AY37=99,"",Invoerbestand!AY37))</f>
        <v/>
      </c>
      <c r="AZ37" s="4" t="str">
        <f>IF(Invoerbestand!AZ37=0,"",IF(Invoerbestand!AZ37=99,"",Invoerbestand!AZ37))</f>
        <v/>
      </c>
      <c r="BA37" s="4" t="str">
        <f>IF(Invoerbestand!BA37=0,"",IF(Invoerbestand!BA37=99,"",Invoerbestand!BA37))</f>
        <v/>
      </c>
      <c r="BB37" s="4" t="str">
        <f>IF(Invoerbestand!BB37=0,"",VLOOKUP(Invoerbestand!BB37,codering!P:Q,2,FALSE))</f>
        <v/>
      </c>
      <c r="BC37" s="18" t="str">
        <f>IF(Invoerbestand!BC37=0,"",VLOOKUP(Invoerbestand!BC37,codering!S:T,2,FALSE))</f>
        <v/>
      </c>
      <c r="BD37" s="58" t="str">
        <f t="shared" si="0"/>
        <v/>
      </c>
      <c r="BE37" s="19" t="str">
        <f t="shared" si="1"/>
        <v/>
      </c>
      <c r="BF37" s="19" t="str">
        <f t="shared" si="2"/>
        <v/>
      </c>
      <c r="BG37" s="19" t="str">
        <f t="shared" si="3"/>
        <v/>
      </c>
      <c r="BH37" s="19" t="str">
        <f t="shared" si="4"/>
        <v/>
      </c>
      <c r="BI37" s="19" t="str">
        <f t="shared" si="5"/>
        <v/>
      </c>
      <c r="BJ37" s="19" t="str">
        <f t="shared" si="6"/>
        <v/>
      </c>
      <c r="BK37" s="19" t="str">
        <f t="shared" si="7"/>
        <v/>
      </c>
      <c r="BL37" s="19" t="str">
        <f t="shared" si="8"/>
        <v/>
      </c>
      <c r="BM37" s="19" t="str">
        <f t="shared" si="9"/>
        <v/>
      </c>
      <c r="BN37" s="19" t="str">
        <f t="shared" si="10"/>
        <v/>
      </c>
      <c r="BO37" s="59" t="str">
        <f t="shared" si="11"/>
        <v/>
      </c>
    </row>
    <row r="38" spans="1:67">
      <c r="A38">
        <v>35</v>
      </c>
      <c r="B38" s="4" t="str">
        <f>IF(Invoerbestand!B38=0,"",VLOOKUP(Invoerbestand!B38,Afdelingen!A:B,2,FALSE))</f>
        <v/>
      </c>
      <c r="C38" s="4" t="str">
        <f>IF(Invoerbestand!C38=0,"",VLOOKUP(Invoerbestand!C38,codering!A:B,2,FALSE))</f>
        <v/>
      </c>
      <c r="D38" s="4" t="str">
        <f>IF(Invoerbestand!D38=0,"",VLOOKUP(Invoerbestand!D38,codering!D:E,2,FALSE))</f>
        <v/>
      </c>
      <c r="E38" s="4" t="str">
        <f>IF(Invoerbestand!E38=0,"",VLOOKUP(Invoerbestand!E38,codering!G:H,2,FALSE))</f>
        <v/>
      </c>
      <c r="F38" s="4" t="str">
        <f>IF(Invoerbestand!F38=0,"",VLOOKUP(Invoerbestand!F38,codering!J:K,2,FALSE))</f>
        <v/>
      </c>
      <c r="G38" s="4" t="str">
        <f>IF(Invoerbestand!G38=0,"",VLOOKUP(Invoerbestand!G38,codering!M:N,2,FALSE))</f>
        <v/>
      </c>
      <c r="H38" s="4" t="str">
        <f>IF(Invoerbestand!H38=0,"",IF(Invoerbestand!H38=99,"",Invoerbestand!H38))</f>
        <v/>
      </c>
      <c r="I38" s="4" t="str">
        <f>IF(Invoerbestand!I38=0,"",IF(Invoerbestand!I38=99,"",Invoerbestand!I38))</f>
        <v/>
      </c>
      <c r="J38" s="4" t="str">
        <f>IF(Invoerbestand!J38=0,"",IF(Invoerbestand!J38=99,"",Invoerbestand!J38))</f>
        <v/>
      </c>
      <c r="K38" s="4" t="str">
        <f>IF(Invoerbestand!K38=0,"",IF(Invoerbestand!K38=99,"",Invoerbestand!K38))</f>
        <v/>
      </c>
      <c r="L38" s="4" t="str">
        <f>IF(Invoerbestand!L38=0,"",IF(Invoerbestand!L38=99,"",Invoerbestand!L38))</f>
        <v/>
      </c>
      <c r="M38" s="4" t="str">
        <f>IF(Invoerbestand!M38=0,"",IF(Invoerbestand!M38=99,"",Invoerbestand!M38))</f>
        <v/>
      </c>
      <c r="N38" s="4" t="str">
        <f>IF(Invoerbestand!N38=0,"",IF(Invoerbestand!N38=99,"",Invoerbestand!N38))</f>
        <v/>
      </c>
      <c r="O38" s="4" t="str">
        <f>IF(Invoerbestand!O38=0,"",IF(Invoerbestand!O38=99,"",Invoerbestand!O38))</f>
        <v/>
      </c>
      <c r="P38" s="4" t="str">
        <f>IF(Invoerbestand!P38=0,"",IF(Invoerbestand!P38=99,"",Invoerbestand!P38))</f>
        <v/>
      </c>
      <c r="Q38" s="4" t="str">
        <f>IF(Invoerbestand!Q38=0,"",IF(Invoerbestand!Q38=99,"",Invoerbestand!Q38))</f>
        <v/>
      </c>
      <c r="R38" s="4" t="str">
        <f>IF(Invoerbestand!R38=0,"",IF(Invoerbestand!R38=99,"",Invoerbestand!R38))</f>
        <v/>
      </c>
      <c r="S38" s="4" t="str">
        <f>IF(Invoerbestand!S38=0,"",IF(Invoerbestand!S38=99,"",Invoerbestand!S38))</f>
        <v/>
      </c>
      <c r="T38" s="4" t="str">
        <f>IF(Invoerbestand!T38=0,"",IF(Invoerbestand!T38=99,"",Invoerbestand!T38))</f>
        <v/>
      </c>
      <c r="U38" s="4" t="str">
        <f>IF(Invoerbestand!U38=0,"",IF(Invoerbestand!U38=99,"",Invoerbestand!U38))</f>
        <v/>
      </c>
      <c r="V38" s="4" t="str">
        <f>IF(Invoerbestand!V38=0,"",IF(Invoerbestand!V38=99,"",Invoerbestand!V38))</f>
        <v/>
      </c>
      <c r="W38" s="4" t="str">
        <f>IF(Invoerbestand!W38=0,"",IF(Invoerbestand!W38=99,"",Invoerbestand!W38))</f>
        <v/>
      </c>
      <c r="X38" s="4" t="str">
        <f>IF(Invoerbestand!X38=0,"",IF(Invoerbestand!X38=99,"",Invoerbestand!X38))</f>
        <v/>
      </c>
      <c r="Y38" s="4" t="str">
        <f>IF(Invoerbestand!Y38=0,"",IF(Invoerbestand!Y38=99,"",Invoerbestand!Y38))</f>
        <v/>
      </c>
      <c r="Z38" s="4" t="str">
        <f>IF(Invoerbestand!Z38=0,"",IF(Invoerbestand!Z38=99,"",Invoerbestand!Z38))</f>
        <v/>
      </c>
      <c r="AA38" s="4" t="str">
        <f>IF(Invoerbestand!AA38=0,"",IF(Invoerbestand!AA38=99,"",6-Invoerbestand!AA38))</f>
        <v/>
      </c>
      <c r="AB38" s="4" t="str">
        <f>IF(Invoerbestand!AB38=0,"",IF(Invoerbestand!AB38=99,"",Invoerbestand!AB38))</f>
        <v/>
      </c>
      <c r="AC38" s="4" t="str">
        <f>IF(Invoerbestand!AC38=0,"",IF(Invoerbestand!AC38=99,"",6-Invoerbestand!AC38))</f>
        <v/>
      </c>
      <c r="AD38" s="4" t="str">
        <f>IF(Invoerbestand!AD38=0,"",IF(Invoerbestand!AD38=99,"",6-Invoerbestand!AD38))</f>
        <v/>
      </c>
      <c r="AE38" s="4" t="str">
        <f>IF(Invoerbestand!AE38=0,"",IF(Invoerbestand!AE38=99,"",Invoerbestand!AE38))</f>
        <v/>
      </c>
      <c r="AF38" s="4" t="str">
        <f>IF(Invoerbestand!AF38=0,"",IF(Invoerbestand!AF38=99,"",Invoerbestand!AF38))</f>
        <v/>
      </c>
      <c r="AG38" s="4" t="str">
        <f>IF(Invoerbestand!AG38=0,"",IF(Invoerbestand!AG38=99,"",Invoerbestand!AG38))</f>
        <v/>
      </c>
      <c r="AH38" s="4" t="str">
        <f>IF(Invoerbestand!AH38=0,"",IF(Invoerbestand!AH38=99,"",Invoerbestand!AH38))</f>
        <v/>
      </c>
      <c r="AI38" s="4" t="str">
        <f>IF(Invoerbestand!AI38=0,"",IF(Invoerbestand!AI38=99,"",Invoerbestand!AI38))</f>
        <v/>
      </c>
      <c r="AJ38" s="4" t="str">
        <f>IF(Invoerbestand!AJ38=0,"",IF(Invoerbestand!AJ38=99,"",Invoerbestand!AJ38))</f>
        <v/>
      </c>
      <c r="AK38" s="4" t="str">
        <f>IF(Invoerbestand!AK38=0,"",IF(Invoerbestand!AK38=99,"",Invoerbestand!AK38))</f>
        <v/>
      </c>
      <c r="AL38" s="4" t="str">
        <f>IF(Invoerbestand!AL38=0,"",IF(Invoerbestand!AL38=99,"",Invoerbestand!AL38))</f>
        <v/>
      </c>
      <c r="AM38" s="4" t="str">
        <f>IF(Invoerbestand!AM38=0,"",IF(Invoerbestand!AM38=99,"",Invoerbestand!AM38))</f>
        <v/>
      </c>
      <c r="AN38" s="4" t="str">
        <f>IF(Invoerbestand!AN38=0,"",IF(Invoerbestand!AN38=99,"",Invoerbestand!AN38))</f>
        <v/>
      </c>
      <c r="AO38" s="4" t="str">
        <f>IF(Invoerbestand!AO38=0,"",IF(Invoerbestand!AO38=99,"",Invoerbestand!AO38))</f>
        <v/>
      </c>
      <c r="AP38" s="4" t="str">
        <f>IF(Invoerbestand!AP38=0,"",IF(Invoerbestand!AP38=99,"",Invoerbestand!AP38))</f>
        <v/>
      </c>
      <c r="AQ38" s="4" t="str">
        <f>IF(Invoerbestand!AQ38=0,"",IF(Invoerbestand!AQ38=99,"",Invoerbestand!AQ38))</f>
        <v/>
      </c>
      <c r="AR38" s="4" t="str">
        <f>IF(Invoerbestand!AR38=0,"",IF(Invoerbestand!AR38=99,"",Invoerbestand!AR38))</f>
        <v/>
      </c>
      <c r="AS38" s="4" t="str">
        <f>IF(Invoerbestand!AS38=0,"",IF(Invoerbestand!AS38=99,"",Invoerbestand!AS38))</f>
        <v/>
      </c>
      <c r="AT38" s="4" t="str">
        <f>IF(Invoerbestand!AT38=0,"",IF(Invoerbestand!AT38=99,"",Invoerbestand!AT38))</f>
        <v/>
      </c>
      <c r="AU38" s="4" t="str">
        <f>IF(Invoerbestand!AU38=0,"",IF(Invoerbestand!AU38=99,"",Invoerbestand!AU38))</f>
        <v/>
      </c>
      <c r="AV38" s="4" t="str">
        <f>IF(Invoerbestand!AV38=0,"",IF(Invoerbestand!AV38=99,"",6-Invoerbestand!AV38))</f>
        <v/>
      </c>
      <c r="AW38" s="4" t="str">
        <f>IF(Invoerbestand!AW38=0,"",IF(Invoerbestand!AW38=99,"",6-Invoerbestand!AW38))</f>
        <v/>
      </c>
      <c r="AX38" s="4" t="str">
        <f>IF(Invoerbestand!AX38=0,"",IF(Invoerbestand!AX38=99,"",Invoerbestand!AX38))</f>
        <v/>
      </c>
      <c r="AY38" s="4" t="str">
        <f>IF(Invoerbestand!AY38=0,"",IF(Invoerbestand!AY38=99,"",Invoerbestand!AY38))</f>
        <v/>
      </c>
      <c r="AZ38" s="4" t="str">
        <f>IF(Invoerbestand!AZ38=0,"",IF(Invoerbestand!AZ38=99,"",Invoerbestand!AZ38))</f>
        <v/>
      </c>
      <c r="BA38" s="4" t="str">
        <f>IF(Invoerbestand!BA38=0,"",IF(Invoerbestand!BA38=99,"",Invoerbestand!BA38))</f>
        <v/>
      </c>
      <c r="BB38" s="4" t="str">
        <f>IF(Invoerbestand!BB38=0,"",VLOOKUP(Invoerbestand!BB38,codering!P:Q,2,FALSE))</f>
        <v/>
      </c>
      <c r="BC38" s="18" t="str">
        <f>IF(Invoerbestand!BC38=0,"",VLOOKUP(Invoerbestand!BC38,codering!S:T,2,FALSE))</f>
        <v/>
      </c>
      <c r="BD38" s="58" t="str">
        <f t="shared" si="0"/>
        <v/>
      </c>
      <c r="BE38" s="19" t="str">
        <f t="shared" si="1"/>
        <v/>
      </c>
      <c r="BF38" s="19" t="str">
        <f t="shared" si="2"/>
        <v/>
      </c>
      <c r="BG38" s="19" t="str">
        <f t="shared" si="3"/>
        <v/>
      </c>
      <c r="BH38" s="19" t="str">
        <f t="shared" si="4"/>
        <v/>
      </c>
      <c r="BI38" s="19" t="str">
        <f t="shared" si="5"/>
        <v/>
      </c>
      <c r="BJ38" s="19" t="str">
        <f t="shared" si="6"/>
        <v/>
      </c>
      <c r="BK38" s="19" t="str">
        <f t="shared" si="7"/>
        <v/>
      </c>
      <c r="BL38" s="19" t="str">
        <f t="shared" si="8"/>
        <v/>
      </c>
      <c r="BM38" s="19" t="str">
        <f t="shared" si="9"/>
        <v/>
      </c>
      <c r="BN38" s="19" t="str">
        <f t="shared" si="10"/>
        <v/>
      </c>
      <c r="BO38" s="59" t="str">
        <f t="shared" si="11"/>
        <v/>
      </c>
    </row>
    <row r="39" spans="1:67">
      <c r="A39">
        <v>36</v>
      </c>
      <c r="B39" s="4" t="str">
        <f>IF(Invoerbestand!B39=0,"",VLOOKUP(Invoerbestand!B39,Afdelingen!A:B,2,FALSE))</f>
        <v/>
      </c>
      <c r="C39" s="4" t="str">
        <f>IF(Invoerbestand!C39=0,"",VLOOKUP(Invoerbestand!C39,codering!A:B,2,FALSE))</f>
        <v/>
      </c>
      <c r="D39" s="4" t="str">
        <f>IF(Invoerbestand!D39=0,"",VLOOKUP(Invoerbestand!D39,codering!D:E,2,FALSE))</f>
        <v/>
      </c>
      <c r="E39" s="4" t="str">
        <f>IF(Invoerbestand!E39=0,"",VLOOKUP(Invoerbestand!E39,codering!G:H,2,FALSE))</f>
        <v/>
      </c>
      <c r="F39" s="4" t="str">
        <f>IF(Invoerbestand!F39=0,"",VLOOKUP(Invoerbestand!F39,codering!J:K,2,FALSE))</f>
        <v/>
      </c>
      <c r="G39" s="4" t="str">
        <f>IF(Invoerbestand!G39=0,"",VLOOKUP(Invoerbestand!G39,codering!M:N,2,FALSE))</f>
        <v/>
      </c>
      <c r="H39" s="4" t="str">
        <f>IF(Invoerbestand!H39=0,"",IF(Invoerbestand!H39=99,"",Invoerbestand!H39))</f>
        <v/>
      </c>
      <c r="I39" s="4" t="str">
        <f>IF(Invoerbestand!I39=0,"",IF(Invoerbestand!I39=99,"",Invoerbestand!I39))</f>
        <v/>
      </c>
      <c r="J39" s="4" t="str">
        <f>IF(Invoerbestand!J39=0,"",IF(Invoerbestand!J39=99,"",Invoerbestand!J39))</f>
        <v/>
      </c>
      <c r="K39" s="4" t="str">
        <f>IF(Invoerbestand!K39=0,"",IF(Invoerbestand!K39=99,"",Invoerbestand!K39))</f>
        <v/>
      </c>
      <c r="L39" s="4" t="str">
        <f>IF(Invoerbestand!L39=0,"",IF(Invoerbestand!L39=99,"",Invoerbestand!L39))</f>
        <v/>
      </c>
      <c r="M39" s="4" t="str">
        <f>IF(Invoerbestand!M39=0,"",IF(Invoerbestand!M39=99,"",Invoerbestand!M39))</f>
        <v/>
      </c>
      <c r="N39" s="4" t="str">
        <f>IF(Invoerbestand!N39=0,"",IF(Invoerbestand!N39=99,"",Invoerbestand!N39))</f>
        <v/>
      </c>
      <c r="O39" s="4" t="str">
        <f>IF(Invoerbestand!O39=0,"",IF(Invoerbestand!O39=99,"",Invoerbestand!O39))</f>
        <v/>
      </c>
      <c r="P39" s="4" t="str">
        <f>IF(Invoerbestand!P39=0,"",IF(Invoerbestand!P39=99,"",Invoerbestand!P39))</f>
        <v/>
      </c>
      <c r="Q39" s="4" t="str">
        <f>IF(Invoerbestand!Q39=0,"",IF(Invoerbestand!Q39=99,"",Invoerbestand!Q39))</f>
        <v/>
      </c>
      <c r="R39" s="4" t="str">
        <f>IF(Invoerbestand!R39=0,"",IF(Invoerbestand!R39=99,"",Invoerbestand!R39))</f>
        <v/>
      </c>
      <c r="S39" s="4" t="str">
        <f>IF(Invoerbestand!S39=0,"",IF(Invoerbestand!S39=99,"",Invoerbestand!S39))</f>
        <v/>
      </c>
      <c r="T39" s="4" t="str">
        <f>IF(Invoerbestand!T39=0,"",IF(Invoerbestand!T39=99,"",Invoerbestand!T39))</f>
        <v/>
      </c>
      <c r="U39" s="4" t="str">
        <f>IF(Invoerbestand!U39=0,"",IF(Invoerbestand!U39=99,"",Invoerbestand!U39))</f>
        <v/>
      </c>
      <c r="V39" s="4" t="str">
        <f>IF(Invoerbestand!V39=0,"",IF(Invoerbestand!V39=99,"",Invoerbestand!V39))</f>
        <v/>
      </c>
      <c r="W39" s="4" t="str">
        <f>IF(Invoerbestand!W39=0,"",IF(Invoerbestand!W39=99,"",Invoerbestand!W39))</f>
        <v/>
      </c>
      <c r="X39" s="4" t="str">
        <f>IF(Invoerbestand!X39=0,"",IF(Invoerbestand!X39=99,"",Invoerbestand!X39))</f>
        <v/>
      </c>
      <c r="Y39" s="4" t="str">
        <f>IF(Invoerbestand!Y39=0,"",IF(Invoerbestand!Y39=99,"",Invoerbestand!Y39))</f>
        <v/>
      </c>
      <c r="Z39" s="4" t="str">
        <f>IF(Invoerbestand!Z39=0,"",IF(Invoerbestand!Z39=99,"",Invoerbestand!Z39))</f>
        <v/>
      </c>
      <c r="AA39" s="4" t="str">
        <f>IF(Invoerbestand!AA39=0,"",IF(Invoerbestand!AA39=99,"",6-Invoerbestand!AA39))</f>
        <v/>
      </c>
      <c r="AB39" s="4" t="str">
        <f>IF(Invoerbestand!AB39=0,"",IF(Invoerbestand!AB39=99,"",Invoerbestand!AB39))</f>
        <v/>
      </c>
      <c r="AC39" s="4" t="str">
        <f>IF(Invoerbestand!AC39=0,"",IF(Invoerbestand!AC39=99,"",6-Invoerbestand!AC39))</f>
        <v/>
      </c>
      <c r="AD39" s="4" t="str">
        <f>IF(Invoerbestand!AD39=0,"",IF(Invoerbestand!AD39=99,"",6-Invoerbestand!AD39))</f>
        <v/>
      </c>
      <c r="AE39" s="4" t="str">
        <f>IF(Invoerbestand!AE39=0,"",IF(Invoerbestand!AE39=99,"",Invoerbestand!AE39))</f>
        <v/>
      </c>
      <c r="AF39" s="4" t="str">
        <f>IF(Invoerbestand!AF39=0,"",IF(Invoerbestand!AF39=99,"",Invoerbestand!AF39))</f>
        <v/>
      </c>
      <c r="AG39" s="4" t="str">
        <f>IF(Invoerbestand!AG39=0,"",IF(Invoerbestand!AG39=99,"",Invoerbestand!AG39))</f>
        <v/>
      </c>
      <c r="AH39" s="4" t="str">
        <f>IF(Invoerbestand!AH39=0,"",IF(Invoerbestand!AH39=99,"",Invoerbestand!AH39))</f>
        <v/>
      </c>
      <c r="AI39" s="4" t="str">
        <f>IF(Invoerbestand!AI39=0,"",IF(Invoerbestand!AI39=99,"",Invoerbestand!AI39))</f>
        <v/>
      </c>
      <c r="AJ39" s="4" t="str">
        <f>IF(Invoerbestand!AJ39=0,"",IF(Invoerbestand!AJ39=99,"",Invoerbestand!AJ39))</f>
        <v/>
      </c>
      <c r="AK39" s="4" t="str">
        <f>IF(Invoerbestand!AK39=0,"",IF(Invoerbestand!AK39=99,"",Invoerbestand!AK39))</f>
        <v/>
      </c>
      <c r="AL39" s="4" t="str">
        <f>IF(Invoerbestand!AL39=0,"",IF(Invoerbestand!AL39=99,"",Invoerbestand!AL39))</f>
        <v/>
      </c>
      <c r="AM39" s="4" t="str">
        <f>IF(Invoerbestand!AM39=0,"",IF(Invoerbestand!AM39=99,"",Invoerbestand!AM39))</f>
        <v/>
      </c>
      <c r="AN39" s="4" t="str">
        <f>IF(Invoerbestand!AN39=0,"",IF(Invoerbestand!AN39=99,"",Invoerbestand!AN39))</f>
        <v/>
      </c>
      <c r="AO39" s="4" t="str">
        <f>IF(Invoerbestand!AO39=0,"",IF(Invoerbestand!AO39=99,"",Invoerbestand!AO39))</f>
        <v/>
      </c>
      <c r="AP39" s="4" t="str">
        <f>IF(Invoerbestand!AP39=0,"",IF(Invoerbestand!AP39=99,"",Invoerbestand!AP39))</f>
        <v/>
      </c>
      <c r="AQ39" s="4" t="str">
        <f>IF(Invoerbestand!AQ39=0,"",IF(Invoerbestand!AQ39=99,"",Invoerbestand!AQ39))</f>
        <v/>
      </c>
      <c r="AR39" s="4" t="str">
        <f>IF(Invoerbestand!AR39=0,"",IF(Invoerbestand!AR39=99,"",Invoerbestand!AR39))</f>
        <v/>
      </c>
      <c r="AS39" s="4" t="str">
        <f>IF(Invoerbestand!AS39=0,"",IF(Invoerbestand!AS39=99,"",Invoerbestand!AS39))</f>
        <v/>
      </c>
      <c r="AT39" s="4" t="str">
        <f>IF(Invoerbestand!AT39=0,"",IF(Invoerbestand!AT39=99,"",Invoerbestand!AT39))</f>
        <v/>
      </c>
      <c r="AU39" s="4" t="str">
        <f>IF(Invoerbestand!AU39=0,"",IF(Invoerbestand!AU39=99,"",Invoerbestand!AU39))</f>
        <v/>
      </c>
      <c r="AV39" s="4" t="str">
        <f>IF(Invoerbestand!AV39=0,"",IF(Invoerbestand!AV39=99,"",6-Invoerbestand!AV39))</f>
        <v/>
      </c>
      <c r="AW39" s="4" t="str">
        <f>IF(Invoerbestand!AW39=0,"",IF(Invoerbestand!AW39=99,"",6-Invoerbestand!AW39))</f>
        <v/>
      </c>
      <c r="AX39" s="4" t="str">
        <f>IF(Invoerbestand!AX39=0,"",IF(Invoerbestand!AX39=99,"",Invoerbestand!AX39))</f>
        <v/>
      </c>
      <c r="AY39" s="4" t="str">
        <f>IF(Invoerbestand!AY39=0,"",IF(Invoerbestand!AY39=99,"",Invoerbestand!AY39))</f>
        <v/>
      </c>
      <c r="AZ39" s="4" t="str">
        <f>IF(Invoerbestand!AZ39=0,"",IF(Invoerbestand!AZ39=99,"",Invoerbestand!AZ39))</f>
        <v/>
      </c>
      <c r="BA39" s="4" t="str">
        <f>IF(Invoerbestand!BA39=0,"",IF(Invoerbestand!BA39=99,"",Invoerbestand!BA39))</f>
        <v/>
      </c>
      <c r="BB39" s="4" t="str">
        <f>IF(Invoerbestand!BB39=0,"",VLOOKUP(Invoerbestand!BB39,codering!P:Q,2,FALSE))</f>
        <v/>
      </c>
      <c r="BC39" s="18" t="str">
        <f>IF(Invoerbestand!BC39=0,"",VLOOKUP(Invoerbestand!BC39,codering!S:T,2,FALSE))</f>
        <v/>
      </c>
      <c r="BD39" s="58" t="str">
        <f t="shared" si="0"/>
        <v/>
      </c>
      <c r="BE39" s="19" t="str">
        <f t="shared" si="1"/>
        <v/>
      </c>
      <c r="BF39" s="19" t="str">
        <f t="shared" si="2"/>
        <v/>
      </c>
      <c r="BG39" s="19" t="str">
        <f t="shared" si="3"/>
        <v/>
      </c>
      <c r="BH39" s="19" t="str">
        <f t="shared" si="4"/>
        <v/>
      </c>
      <c r="BI39" s="19" t="str">
        <f t="shared" si="5"/>
        <v/>
      </c>
      <c r="BJ39" s="19" t="str">
        <f t="shared" si="6"/>
        <v/>
      </c>
      <c r="BK39" s="19" t="str">
        <f t="shared" si="7"/>
        <v/>
      </c>
      <c r="BL39" s="19" t="str">
        <f t="shared" si="8"/>
        <v/>
      </c>
      <c r="BM39" s="19" t="str">
        <f t="shared" si="9"/>
        <v/>
      </c>
      <c r="BN39" s="19" t="str">
        <f t="shared" si="10"/>
        <v/>
      </c>
      <c r="BO39" s="59" t="str">
        <f t="shared" si="11"/>
        <v/>
      </c>
    </row>
    <row r="40" spans="1:67">
      <c r="A40">
        <v>37</v>
      </c>
      <c r="B40" s="4" t="str">
        <f>IF(Invoerbestand!B40=0,"",VLOOKUP(Invoerbestand!B40,Afdelingen!A:B,2,FALSE))</f>
        <v/>
      </c>
      <c r="C40" s="4" t="str">
        <f>IF(Invoerbestand!C40=0,"",VLOOKUP(Invoerbestand!C40,codering!A:B,2,FALSE))</f>
        <v/>
      </c>
      <c r="D40" s="4" t="str">
        <f>IF(Invoerbestand!D40=0,"",VLOOKUP(Invoerbestand!D40,codering!D:E,2,FALSE))</f>
        <v/>
      </c>
      <c r="E40" s="4" t="str">
        <f>IF(Invoerbestand!E40=0,"",VLOOKUP(Invoerbestand!E40,codering!G:H,2,FALSE))</f>
        <v/>
      </c>
      <c r="F40" s="4" t="str">
        <f>IF(Invoerbestand!F40=0,"",VLOOKUP(Invoerbestand!F40,codering!J:K,2,FALSE))</f>
        <v/>
      </c>
      <c r="G40" s="4" t="str">
        <f>IF(Invoerbestand!G40=0,"",VLOOKUP(Invoerbestand!G40,codering!M:N,2,FALSE))</f>
        <v/>
      </c>
      <c r="H40" s="4" t="str">
        <f>IF(Invoerbestand!H40=0,"",IF(Invoerbestand!H40=99,"",Invoerbestand!H40))</f>
        <v/>
      </c>
      <c r="I40" s="4" t="str">
        <f>IF(Invoerbestand!I40=0,"",IF(Invoerbestand!I40=99,"",Invoerbestand!I40))</f>
        <v/>
      </c>
      <c r="J40" s="4" t="str">
        <f>IF(Invoerbestand!J40=0,"",IF(Invoerbestand!J40=99,"",Invoerbestand!J40))</f>
        <v/>
      </c>
      <c r="K40" s="4" t="str">
        <f>IF(Invoerbestand!K40=0,"",IF(Invoerbestand!K40=99,"",Invoerbestand!K40))</f>
        <v/>
      </c>
      <c r="L40" s="4" t="str">
        <f>IF(Invoerbestand!L40=0,"",IF(Invoerbestand!L40=99,"",Invoerbestand!L40))</f>
        <v/>
      </c>
      <c r="M40" s="4" t="str">
        <f>IF(Invoerbestand!M40=0,"",IF(Invoerbestand!M40=99,"",Invoerbestand!M40))</f>
        <v/>
      </c>
      <c r="N40" s="4" t="str">
        <f>IF(Invoerbestand!N40=0,"",IF(Invoerbestand!N40=99,"",Invoerbestand!N40))</f>
        <v/>
      </c>
      <c r="O40" s="4" t="str">
        <f>IF(Invoerbestand!O40=0,"",IF(Invoerbestand!O40=99,"",Invoerbestand!O40))</f>
        <v/>
      </c>
      <c r="P40" s="4" t="str">
        <f>IF(Invoerbestand!P40=0,"",IF(Invoerbestand!P40=99,"",Invoerbestand!P40))</f>
        <v/>
      </c>
      <c r="Q40" s="4" t="str">
        <f>IF(Invoerbestand!Q40=0,"",IF(Invoerbestand!Q40=99,"",Invoerbestand!Q40))</f>
        <v/>
      </c>
      <c r="R40" s="4" t="str">
        <f>IF(Invoerbestand!R40=0,"",IF(Invoerbestand!R40=99,"",Invoerbestand!R40))</f>
        <v/>
      </c>
      <c r="S40" s="4" t="str">
        <f>IF(Invoerbestand!S40=0,"",IF(Invoerbestand!S40=99,"",Invoerbestand!S40))</f>
        <v/>
      </c>
      <c r="T40" s="4" t="str">
        <f>IF(Invoerbestand!T40=0,"",IF(Invoerbestand!T40=99,"",Invoerbestand!T40))</f>
        <v/>
      </c>
      <c r="U40" s="4" t="str">
        <f>IF(Invoerbestand!U40=0,"",IF(Invoerbestand!U40=99,"",Invoerbestand!U40))</f>
        <v/>
      </c>
      <c r="V40" s="4" t="str">
        <f>IF(Invoerbestand!V40=0,"",IF(Invoerbestand!V40=99,"",Invoerbestand!V40))</f>
        <v/>
      </c>
      <c r="W40" s="4" t="str">
        <f>IF(Invoerbestand!W40=0,"",IF(Invoerbestand!W40=99,"",Invoerbestand!W40))</f>
        <v/>
      </c>
      <c r="X40" s="4" t="str">
        <f>IF(Invoerbestand!X40=0,"",IF(Invoerbestand!X40=99,"",Invoerbestand!X40))</f>
        <v/>
      </c>
      <c r="Y40" s="4" t="str">
        <f>IF(Invoerbestand!Y40=0,"",IF(Invoerbestand!Y40=99,"",Invoerbestand!Y40))</f>
        <v/>
      </c>
      <c r="Z40" s="4" t="str">
        <f>IF(Invoerbestand!Z40=0,"",IF(Invoerbestand!Z40=99,"",Invoerbestand!Z40))</f>
        <v/>
      </c>
      <c r="AA40" s="4" t="str">
        <f>IF(Invoerbestand!AA40=0,"",IF(Invoerbestand!AA40=99,"",6-Invoerbestand!AA40))</f>
        <v/>
      </c>
      <c r="AB40" s="4" t="str">
        <f>IF(Invoerbestand!AB40=0,"",IF(Invoerbestand!AB40=99,"",Invoerbestand!AB40))</f>
        <v/>
      </c>
      <c r="AC40" s="4" t="str">
        <f>IF(Invoerbestand!AC40=0,"",IF(Invoerbestand!AC40=99,"",6-Invoerbestand!AC40))</f>
        <v/>
      </c>
      <c r="AD40" s="4" t="str">
        <f>IF(Invoerbestand!AD40=0,"",IF(Invoerbestand!AD40=99,"",6-Invoerbestand!AD40))</f>
        <v/>
      </c>
      <c r="AE40" s="4" t="str">
        <f>IF(Invoerbestand!AE40=0,"",IF(Invoerbestand!AE40=99,"",Invoerbestand!AE40))</f>
        <v/>
      </c>
      <c r="AF40" s="4" t="str">
        <f>IF(Invoerbestand!AF40=0,"",IF(Invoerbestand!AF40=99,"",Invoerbestand!AF40))</f>
        <v/>
      </c>
      <c r="AG40" s="4" t="str">
        <f>IF(Invoerbestand!AG40=0,"",IF(Invoerbestand!AG40=99,"",Invoerbestand!AG40))</f>
        <v/>
      </c>
      <c r="AH40" s="4" t="str">
        <f>IF(Invoerbestand!AH40=0,"",IF(Invoerbestand!AH40=99,"",Invoerbestand!AH40))</f>
        <v/>
      </c>
      <c r="AI40" s="4" t="str">
        <f>IF(Invoerbestand!AI40=0,"",IF(Invoerbestand!AI40=99,"",Invoerbestand!AI40))</f>
        <v/>
      </c>
      <c r="AJ40" s="4" t="str">
        <f>IF(Invoerbestand!AJ40=0,"",IF(Invoerbestand!AJ40=99,"",Invoerbestand!AJ40))</f>
        <v/>
      </c>
      <c r="AK40" s="4" t="str">
        <f>IF(Invoerbestand!AK40=0,"",IF(Invoerbestand!AK40=99,"",Invoerbestand!AK40))</f>
        <v/>
      </c>
      <c r="AL40" s="4" t="str">
        <f>IF(Invoerbestand!AL40=0,"",IF(Invoerbestand!AL40=99,"",Invoerbestand!AL40))</f>
        <v/>
      </c>
      <c r="AM40" s="4" t="str">
        <f>IF(Invoerbestand!AM40=0,"",IF(Invoerbestand!AM40=99,"",Invoerbestand!AM40))</f>
        <v/>
      </c>
      <c r="AN40" s="4" t="str">
        <f>IF(Invoerbestand!AN40=0,"",IF(Invoerbestand!AN40=99,"",Invoerbestand!AN40))</f>
        <v/>
      </c>
      <c r="AO40" s="4" t="str">
        <f>IF(Invoerbestand!AO40=0,"",IF(Invoerbestand!AO40=99,"",Invoerbestand!AO40))</f>
        <v/>
      </c>
      <c r="AP40" s="4" t="str">
        <f>IF(Invoerbestand!AP40=0,"",IF(Invoerbestand!AP40=99,"",Invoerbestand!AP40))</f>
        <v/>
      </c>
      <c r="AQ40" s="4" t="str">
        <f>IF(Invoerbestand!AQ40=0,"",IF(Invoerbestand!AQ40=99,"",Invoerbestand!AQ40))</f>
        <v/>
      </c>
      <c r="AR40" s="4" t="str">
        <f>IF(Invoerbestand!AR40=0,"",IF(Invoerbestand!AR40=99,"",Invoerbestand!AR40))</f>
        <v/>
      </c>
      <c r="AS40" s="4" t="str">
        <f>IF(Invoerbestand!AS40=0,"",IF(Invoerbestand!AS40=99,"",Invoerbestand!AS40))</f>
        <v/>
      </c>
      <c r="AT40" s="4" t="str">
        <f>IF(Invoerbestand!AT40=0,"",IF(Invoerbestand!AT40=99,"",Invoerbestand!AT40))</f>
        <v/>
      </c>
      <c r="AU40" s="4" t="str">
        <f>IF(Invoerbestand!AU40=0,"",IF(Invoerbestand!AU40=99,"",Invoerbestand!AU40))</f>
        <v/>
      </c>
      <c r="AV40" s="4" t="str">
        <f>IF(Invoerbestand!AV40=0,"",IF(Invoerbestand!AV40=99,"",6-Invoerbestand!AV40))</f>
        <v/>
      </c>
      <c r="AW40" s="4" t="str">
        <f>IF(Invoerbestand!AW40=0,"",IF(Invoerbestand!AW40=99,"",6-Invoerbestand!AW40))</f>
        <v/>
      </c>
      <c r="AX40" s="4" t="str">
        <f>IF(Invoerbestand!AX40=0,"",IF(Invoerbestand!AX40=99,"",Invoerbestand!AX40))</f>
        <v/>
      </c>
      <c r="AY40" s="4" t="str">
        <f>IF(Invoerbestand!AY40=0,"",IF(Invoerbestand!AY40=99,"",Invoerbestand!AY40))</f>
        <v/>
      </c>
      <c r="AZ40" s="4" t="str">
        <f>IF(Invoerbestand!AZ40=0,"",IF(Invoerbestand!AZ40=99,"",Invoerbestand!AZ40))</f>
        <v/>
      </c>
      <c r="BA40" s="4" t="str">
        <f>IF(Invoerbestand!BA40=0,"",IF(Invoerbestand!BA40=99,"",Invoerbestand!BA40))</f>
        <v/>
      </c>
      <c r="BB40" s="4" t="str">
        <f>IF(Invoerbestand!BB40=0,"",VLOOKUP(Invoerbestand!BB40,codering!P:Q,2,FALSE))</f>
        <v/>
      </c>
      <c r="BC40" s="18" t="str">
        <f>IF(Invoerbestand!BC40=0,"",VLOOKUP(Invoerbestand!BC40,codering!S:T,2,FALSE))</f>
        <v/>
      </c>
      <c r="BD40" s="58" t="str">
        <f t="shared" si="0"/>
        <v/>
      </c>
      <c r="BE40" s="19" t="str">
        <f t="shared" si="1"/>
        <v/>
      </c>
      <c r="BF40" s="19" t="str">
        <f t="shared" si="2"/>
        <v/>
      </c>
      <c r="BG40" s="19" t="str">
        <f t="shared" si="3"/>
        <v/>
      </c>
      <c r="BH40" s="19" t="str">
        <f t="shared" si="4"/>
        <v/>
      </c>
      <c r="BI40" s="19" t="str">
        <f t="shared" si="5"/>
        <v/>
      </c>
      <c r="BJ40" s="19" t="str">
        <f t="shared" si="6"/>
        <v/>
      </c>
      <c r="BK40" s="19" t="str">
        <f t="shared" si="7"/>
        <v/>
      </c>
      <c r="BL40" s="19" t="str">
        <f t="shared" si="8"/>
        <v/>
      </c>
      <c r="BM40" s="19" t="str">
        <f t="shared" si="9"/>
        <v/>
      </c>
      <c r="BN40" s="19" t="str">
        <f t="shared" si="10"/>
        <v/>
      </c>
      <c r="BO40" s="59" t="str">
        <f t="shared" si="11"/>
        <v/>
      </c>
    </row>
    <row r="41" spans="1:67">
      <c r="A41">
        <v>38</v>
      </c>
      <c r="B41" s="4" t="str">
        <f>IF(Invoerbestand!B41=0,"",VLOOKUP(Invoerbestand!B41,Afdelingen!A:B,2,FALSE))</f>
        <v/>
      </c>
      <c r="C41" s="4" t="str">
        <f>IF(Invoerbestand!C41=0,"",VLOOKUP(Invoerbestand!C41,codering!A:B,2,FALSE))</f>
        <v/>
      </c>
      <c r="D41" s="4" t="str">
        <f>IF(Invoerbestand!D41=0,"",VLOOKUP(Invoerbestand!D41,codering!D:E,2,FALSE))</f>
        <v/>
      </c>
      <c r="E41" s="4" t="str">
        <f>IF(Invoerbestand!E41=0,"",VLOOKUP(Invoerbestand!E41,codering!G:H,2,FALSE))</f>
        <v/>
      </c>
      <c r="F41" s="4" t="str">
        <f>IF(Invoerbestand!F41=0,"",VLOOKUP(Invoerbestand!F41,codering!J:K,2,FALSE))</f>
        <v/>
      </c>
      <c r="G41" s="4" t="str">
        <f>IF(Invoerbestand!G41=0,"",VLOOKUP(Invoerbestand!G41,codering!M:N,2,FALSE))</f>
        <v/>
      </c>
      <c r="H41" s="4" t="str">
        <f>IF(Invoerbestand!H41=0,"",IF(Invoerbestand!H41=99,"",Invoerbestand!H41))</f>
        <v/>
      </c>
      <c r="I41" s="4" t="str">
        <f>IF(Invoerbestand!I41=0,"",IF(Invoerbestand!I41=99,"",Invoerbestand!I41))</f>
        <v/>
      </c>
      <c r="J41" s="4" t="str">
        <f>IF(Invoerbestand!J41=0,"",IF(Invoerbestand!J41=99,"",Invoerbestand!J41))</f>
        <v/>
      </c>
      <c r="K41" s="4" t="str">
        <f>IF(Invoerbestand!K41=0,"",IF(Invoerbestand!K41=99,"",Invoerbestand!K41))</f>
        <v/>
      </c>
      <c r="L41" s="4" t="str">
        <f>IF(Invoerbestand!L41=0,"",IF(Invoerbestand!L41=99,"",Invoerbestand!L41))</f>
        <v/>
      </c>
      <c r="M41" s="4" t="str">
        <f>IF(Invoerbestand!M41=0,"",IF(Invoerbestand!M41=99,"",Invoerbestand!M41))</f>
        <v/>
      </c>
      <c r="N41" s="4" t="str">
        <f>IF(Invoerbestand!N41=0,"",IF(Invoerbestand!N41=99,"",Invoerbestand!N41))</f>
        <v/>
      </c>
      <c r="O41" s="4" t="str">
        <f>IF(Invoerbestand!O41=0,"",IF(Invoerbestand!O41=99,"",Invoerbestand!O41))</f>
        <v/>
      </c>
      <c r="P41" s="4" t="str">
        <f>IF(Invoerbestand!P41=0,"",IF(Invoerbestand!P41=99,"",Invoerbestand!P41))</f>
        <v/>
      </c>
      <c r="Q41" s="4" t="str">
        <f>IF(Invoerbestand!Q41=0,"",IF(Invoerbestand!Q41=99,"",Invoerbestand!Q41))</f>
        <v/>
      </c>
      <c r="R41" s="4" t="str">
        <f>IF(Invoerbestand!R41=0,"",IF(Invoerbestand!R41=99,"",Invoerbestand!R41))</f>
        <v/>
      </c>
      <c r="S41" s="4" t="str">
        <f>IF(Invoerbestand!S41=0,"",IF(Invoerbestand!S41=99,"",Invoerbestand!S41))</f>
        <v/>
      </c>
      <c r="T41" s="4" t="str">
        <f>IF(Invoerbestand!T41=0,"",IF(Invoerbestand!T41=99,"",Invoerbestand!T41))</f>
        <v/>
      </c>
      <c r="U41" s="4" t="str">
        <f>IF(Invoerbestand!U41=0,"",IF(Invoerbestand!U41=99,"",Invoerbestand!U41))</f>
        <v/>
      </c>
      <c r="V41" s="4" t="str">
        <f>IF(Invoerbestand!V41=0,"",IF(Invoerbestand!V41=99,"",Invoerbestand!V41))</f>
        <v/>
      </c>
      <c r="W41" s="4" t="str">
        <f>IF(Invoerbestand!W41=0,"",IF(Invoerbestand!W41=99,"",Invoerbestand!W41))</f>
        <v/>
      </c>
      <c r="X41" s="4" t="str">
        <f>IF(Invoerbestand!X41=0,"",IF(Invoerbestand!X41=99,"",Invoerbestand!X41))</f>
        <v/>
      </c>
      <c r="Y41" s="4" t="str">
        <f>IF(Invoerbestand!Y41=0,"",IF(Invoerbestand!Y41=99,"",Invoerbestand!Y41))</f>
        <v/>
      </c>
      <c r="Z41" s="4" t="str">
        <f>IF(Invoerbestand!Z41=0,"",IF(Invoerbestand!Z41=99,"",Invoerbestand!Z41))</f>
        <v/>
      </c>
      <c r="AA41" s="4" t="str">
        <f>IF(Invoerbestand!AA41=0,"",IF(Invoerbestand!AA41=99,"",6-Invoerbestand!AA41))</f>
        <v/>
      </c>
      <c r="AB41" s="4" t="str">
        <f>IF(Invoerbestand!AB41=0,"",IF(Invoerbestand!AB41=99,"",Invoerbestand!AB41))</f>
        <v/>
      </c>
      <c r="AC41" s="4" t="str">
        <f>IF(Invoerbestand!AC41=0,"",IF(Invoerbestand!AC41=99,"",6-Invoerbestand!AC41))</f>
        <v/>
      </c>
      <c r="AD41" s="4" t="str">
        <f>IF(Invoerbestand!AD41=0,"",IF(Invoerbestand!AD41=99,"",6-Invoerbestand!AD41))</f>
        <v/>
      </c>
      <c r="AE41" s="4" t="str">
        <f>IF(Invoerbestand!AE41=0,"",IF(Invoerbestand!AE41=99,"",Invoerbestand!AE41))</f>
        <v/>
      </c>
      <c r="AF41" s="4" t="str">
        <f>IF(Invoerbestand!AF41=0,"",IF(Invoerbestand!AF41=99,"",Invoerbestand!AF41))</f>
        <v/>
      </c>
      <c r="AG41" s="4" t="str">
        <f>IF(Invoerbestand!AG41=0,"",IF(Invoerbestand!AG41=99,"",Invoerbestand!AG41))</f>
        <v/>
      </c>
      <c r="AH41" s="4" t="str">
        <f>IF(Invoerbestand!AH41=0,"",IF(Invoerbestand!AH41=99,"",Invoerbestand!AH41))</f>
        <v/>
      </c>
      <c r="AI41" s="4" t="str">
        <f>IF(Invoerbestand!AI41=0,"",IF(Invoerbestand!AI41=99,"",Invoerbestand!AI41))</f>
        <v/>
      </c>
      <c r="AJ41" s="4" t="str">
        <f>IF(Invoerbestand!AJ41=0,"",IF(Invoerbestand!AJ41=99,"",Invoerbestand!AJ41))</f>
        <v/>
      </c>
      <c r="AK41" s="4" t="str">
        <f>IF(Invoerbestand!AK41=0,"",IF(Invoerbestand!AK41=99,"",Invoerbestand!AK41))</f>
        <v/>
      </c>
      <c r="AL41" s="4" t="str">
        <f>IF(Invoerbestand!AL41=0,"",IF(Invoerbestand!AL41=99,"",Invoerbestand!AL41))</f>
        <v/>
      </c>
      <c r="AM41" s="4" t="str">
        <f>IF(Invoerbestand!AM41=0,"",IF(Invoerbestand!AM41=99,"",Invoerbestand!AM41))</f>
        <v/>
      </c>
      <c r="AN41" s="4" t="str">
        <f>IF(Invoerbestand!AN41=0,"",IF(Invoerbestand!AN41=99,"",Invoerbestand!AN41))</f>
        <v/>
      </c>
      <c r="AO41" s="4" t="str">
        <f>IF(Invoerbestand!AO41=0,"",IF(Invoerbestand!AO41=99,"",Invoerbestand!AO41))</f>
        <v/>
      </c>
      <c r="AP41" s="4" t="str">
        <f>IF(Invoerbestand!AP41=0,"",IF(Invoerbestand!AP41=99,"",Invoerbestand!AP41))</f>
        <v/>
      </c>
      <c r="AQ41" s="4" t="str">
        <f>IF(Invoerbestand!AQ41=0,"",IF(Invoerbestand!AQ41=99,"",Invoerbestand!AQ41))</f>
        <v/>
      </c>
      <c r="AR41" s="4" t="str">
        <f>IF(Invoerbestand!AR41=0,"",IF(Invoerbestand!AR41=99,"",Invoerbestand!AR41))</f>
        <v/>
      </c>
      <c r="AS41" s="4" t="str">
        <f>IF(Invoerbestand!AS41=0,"",IF(Invoerbestand!AS41=99,"",Invoerbestand!AS41))</f>
        <v/>
      </c>
      <c r="AT41" s="4" t="str">
        <f>IF(Invoerbestand!AT41=0,"",IF(Invoerbestand!AT41=99,"",Invoerbestand!AT41))</f>
        <v/>
      </c>
      <c r="AU41" s="4" t="str">
        <f>IF(Invoerbestand!AU41=0,"",IF(Invoerbestand!AU41=99,"",Invoerbestand!AU41))</f>
        <v/>
      </c>
      <c r="AV41" s="4" t="str">
        <f>IF(Invoerbestand!AV41=0,"",IF(Invoerbestand!AV41=99,"",6-Invoerbestand!AV41))</f>
        <v/>
      </c>
      <c r="AW41" s="4" t="str">
        <f>IF(Invoerbestand!AW41=0,"",IF(Invoerbestand!AW41=99,"",6-Invoerbestand!AW41))</f>
        <v/>
      </c>
      <c r="AX41" s="4" t="str">
        <f>IF(Invoerbestand!AX41=0,"",IF(Invoerbestand!AX41=99,"",Invoerbestand!AX41))</f>
        <v/>
      </c>
      <c r="AY41" s="4" t="str">
        <f>IF(Invoerbestand!AY41=0,"",IF(Invoerbestand!AY41=99,"",Invoerbestand!AY41))</f>
        <v/>
      </c>
      <c r="AZ41" s="4" t="str">
        <f>IF(Invoerbestand!AZ41=0,"",IF(Invoerbestand!AZ41=99,"",Invoerbestand!AZ41))</f>
        <v/>
      </c>
      <c r="BA41" s="4" t="str">
        <f>IF(Invoerbestand!BA41=0,"",IF(Invoerbestand!BA41=99,"",Invoerbestand!BA41))</f>
        <v/>
      </c>
      <c r="BB41" s="4" t="str">
        <f>IF(Invoerbestand!BB41=0,"",VLOOKUP(Invoerbestand!BB41,codering!P:Q,2,FALSE))</f>
        <v/>
      </c>
      <c r="BC41" s="18" t="str">
        <f>IF(Invoerbestand!BC41=0,"",VLOOKUP(Invoerbestand!BC41,codering!S:T,2,FALSE))</f>
        <v/>
      </c>
      <c r="BD41" s="58" t="str">
        <f t="shared" si="0"/>
        <v/>
      </c>
      <c r="BE41" s="19" t="str">
        <f t="shared" si="1"/>
        <v/>
      </c>
      <c r="BF41" s="19" t="str">
        <f t="shared" si="2"/>
        <v/>
      </c>
      <c r="BG41" s="19" t="str">
        <f t="shared" si="3"/>
        <v/>
      </c>
      <c r="BH41" s="19" t="str">
        <f t="shared" si="4"/>
        <v/>
      </c>
      <c r="BI41" s="19" t="str">
        <f t="shared" si="5"/>
        <v/>
      </c>
      <c r="BJ41" s="19" t="str">
        <f t="shared" si="6"/>
        <v/>
      </c>
      <c r="BK41" s="19" t="str">
        <f t="shared" si="7"/>
        <v/>
      </c>
      <c r="BL41" s="19" t="str">
        <f t="shared" si="8"/>
        <v/>
      </c>
      <c r="BM41" s="19" t="str">
        <f t="shared" si="9"/>
        <v/>
      </c>
      <c r="BN41" s="19" t="str">
        <f t="shared" si="10"/>
        <v/>
      </c>
      <c r="BO41" s="59" t="str">
        <f t="shared" si="11"/>
        <v/>
      </c>
    </row>
    <row r="42" spans="1:67">
      <c r="A42">
        <v>39</v>
      </c>
      <c r="B42" s="4" t="str">
        <f>IF(Invoerbestand!B42=0,"",VLOOKUP(Invoerbestand!B42,Afdelingen!A:B,2,FALSE))</f>
        <v/>
      </c>
      <c r="C42" s="4" t="str">
        <f>IF(Invoerbestand!C42=0,"",VLOOKUP(Invoerbestand!C42,codering!A:B,2,FALSE))</f>
        <v/>
      </c>
      <c r="D42" s="4" t="str">
        <f>IF(Invoerbestand!D42=0,"",VLOOKUP(Invoerbestand!D42,codering!D:E,2,FALSE))</f>
        <v/>
      </c>
      <c r="E42" s="4" t="str">
        <f>IF(Invoerbestand!E42=0,"",VLOOKUP(Invoerbestand!E42,codering!G:H,2,FALSE))</f>
        <v/>
      </c>
      <c r="F42" s="4" t="str">
        <f>IF(Invoerbestand!F42=0,"",VLOOKUP(Invoerbestand!F42,codering!J:K,2,FALSE))</f>
        <v/>
      </c>
      <c r="G42" s="4" t="str">
        <f>IF(Invoerbestand!G42=0,"",VLOOKUP(Invoerbestand!G42,codering!M:N,2,FALSE))</f>
        <v/>
      </c>
      <c r="H42" s="4" t="str">
        <f>IF(Invoerbestand!H42=0,"",IF(Invoerbestand!H42=99,"",Invoerbestand!H42))</f>
        <v/>
      </c>
      <c r="I42" s="4" t="str">
        <f>IF(Invoerbestand!I42=0,"",IF(Invoerbestand!I42=99,"",Invoerbestand!I42))</f>
        <v/>
      </c>
      <c r="J42" s="4" t="str">
        <f>IF(Invoerbestand!J42=0,"",IF(Invoerbestand!J42=99,"",Invoerbestand!J42))</f>
        <v/>
      </c>
      <c r="K42" s="4" t="str">
        <f>IF(Invoerbestand!K42=0,"",IF(Invoerbestand!K42=99,"",Invoerbestand!K42))</f>
        <v/>
      </c>
      <c r="L42" s="4" t="str">
        <f>IF(Invoerbestand!L42=0,"",IF(Invoerbestand!L42=99,"",Invoerbestand!L42))</f>
        <v/>
      </c>
      <c r="M42" s="4" t="str">
        <f>IF(Invoerbestand!M42=0,"",IF(Invoerbestand!M42=99,"",Invoerbestand!M42))</f>
        <v/>
      </c>
      <c r="N42" s="4" t="str">
        <f>IF(Invoerbestand!N42=0,"",IF(Invoerbestand!N42=99,"",Invoerbestand!N42))</f>
        <v/>
      </c>
      <c r="O42" s="4" t="str">
        <f>IF(Invoerbestand!O42=0,"",IF(Invoerbestand!O42=99,"",Invoerbestand!O42))</f>
        <v/>
      </c>
      <c r="P42" s="4" t="str">
        <f>IF(Invoerbestand!P42=0,"",IF(Invoerbestand!P42=99,"",Invoerbestand!P42))</f>
        <v/>
      </c>
      <c r="Q42" s="4" t="str">
        <f>IF(Invoerbestand!Q42=0,"",IF(Invoerbestand!Q42=99,"",Invoerbestand!Q42))</f>
        <v/>
      </c>
      <c r="R42" s="4" t="str">
        <f>IF(Invoerbestand!R42=0,"",IF(Invoerbestand!R42=99,"",Invoerbestand!R42))</f>
        <v/>
      </c>
      <c r="S42" s="4" t="str">
        <f>IF(Invoerbestand!S42=0,"",IF(Invoerbestand!S42=99,"",Invoerbestand!S42))</f>
        <v/>
      </c>
      <c r="T42" s="4" t="str">
        <f>IF(Invoerbestand!T42=0,"",IF(Invoerbestand!T42=99,"",Invoerbestand!T42))</f>
        <v/>
      </c>
      <c r="U42" s="4" t="str">
        <f>IF(Invoerbestand!U42=0,"",IF(Invoerbestand!U42=99,"",Invoerbestand!U42))</f>
        <v/>
      </c>
      <c r="V42" s="4" t="str">
        <f>IF(Invoerbestand!V42=0,"",IF(Invoerbestand!V42=99,"",Invoerbestand!V42))</f>
        <v/>
      </c>
      <c r="W42" s="4" t="str">
        <f>IF(Invoerbestand!W42=0,"",IF(Invoerbestand!W42=99,"",Invoerbestand!W42))</f>
        <v/>
      </c>
      <c r="X42" s="4" t="str">
        <f>IF(Invoerbestand!X42=0,"",IF(Invoerbestand!X42=99,"",Invoerbestand!X42))</f>
        <v/>
      </c>
      <c r="Y42" s="4" t="str">
        <f>IF(Invoerbestand!Y42=0,"",IF(Invoerbestand!Y42=99,"",Invoerbestand!Y42))</f>
        <v/>
      </c>
      <c r="Z42" s="4" t="str">
        <f>IF(Invoerbestand!Z42=0,"",IF(Invoerbestand!Z42=99,"",Invoerbestand!Z42))</f>
        <v/>
      </c>
      <c r="AA42" s="4" t="str">
        <f>IF(Invoerbestand!AA42=0,"",IF(Invoerbestand!AA42=99,"",6-Invoerbestand!AA42))</f>
        <v/>
      </c>
      <c r="AB42" s="4" t="str">
        <f>IF(Invoerbestand!AB42=0,"",IF(Invoerbestand!AB42=99,"",Invoerbestand!AB42))</f>
        <v/>
      </c>
      <c r="AC42" s="4" t="str">
        <f>IF(Invoerbestand!AC42=0,"",IF(Invoerbestand!AC42=99,"",6-Invoerbestand!AC42))</f>
        <v/>
      </c>
      <c r="AD42" s="4" t="str">
        <f>IF(Invoerbestand!AD42=0,"",IF(Invoerbestand!AD42=99,"",6-Invoerbestand!AD42))</f>
        <v/>
      </c>
      <c r="AE42" s="4" t="str">
        <f>IF(Invoerbestand!AE42=0,"",IF(Invoerbestand!AE42=99,"",Invoerbestand!AE42))</f>
        <v/>
      </c>
      <c r="AF42" s="4" t="str">
        <f>IF(Invoerbestand!AF42=0,"",IF(Invoerbestand!AF42=99,"",Invoerbestand!AF42))</f>
        <v/>
      </c>
      <c r="AG42" s="4" t="str">
        <f>IF(Invoerbestand!AG42=0,"",IF(Invoerbestand!AG42=99,"",Invoerbestand!AG42))</f>
        <v/>
      </c>
      <c r="AH42" s="4" t="str">
        <f>IF(Invoerbestand!AH42=0,"",IF(Invoerbestand!AH42=99,"",Invoerbestand!AH42))</f>
        <v/>
      </c>
      <c r="AI42" s="4" t="str">
        <f>IF(Invoerbestand!AI42=0,"",IF(Invoerbestand!AI42=99,"",Invoerbestand!AI42))</f>
        <v/>
      </c>
      <c r="AJ42" s="4" t="str">
        <f>IF(Invoerbestand!AJ42=0,"",IF(Invoerbestand!AJ42=99,"",Invoerbestand!AJ42))</f>
        <v/>
      </c>
      <c r="AK42" s="4" t="str">
        <f>IF(Invoerbestand!AK42=0,"",IF(Invoerbestand!AK42=99,"",Invoerbestand!AK42))</f>
        <v/>
      </c>
      <c r="AL42" s="4" t="str">
        <f>IF(Invoerbestand!AL42=0,"",IF(Invoerbestand!AL42=99,"",Invoerbestand!AL42))</f>
        <v/>
      </c>
      <c r="AM42" s="4" t="str">
        <f>IF(Invoerbestand!AM42=0,"",IF(Invoerbestand!AM42=99,"",Invoerbestand!AM42))</f>
        <v/>
      </c>
      <c r="AN42" s="4" t="str">
        <f>IF(Invoerbestand!AN42=0,"",IF(Invoerbestand!AN42=99,"",Invoerbestand!AN42))</f>
        <v/>
      </c>
      <c r="AO42" s="4" t="str">
        <f>IF(Invoerbestand!AO42=0,"",IF(Invoerbestand!AO42=99,"",Invoerbestand!AO42))</f>
        <v/>
      </c>
      <c r="AP42" s="4" t="str">
        <f>IF(Invoerbestand!AP42=0,"",IF(Invoerbestand!AP42=99,"",Invoerbestand!AP42))</f>
        <v/>
      </c>
      <c r="AQ42" s="4" t="str">
        <f>IF(Invoerbestand!AQ42=0,"",IF(Invoerbestand!AQ42=99,"",Invoerbestand!AQ42))</f>
        <v/>
      </c>
      <c r="AR42" s="4" t="str">
        <f>IF(Invoerbestand!AR42=0,"",IF(Invoerbestand!AR42=99,"",Invoerbestand!AR42))</f>
        <v/>
      </c>
      <c r="AS42" s="4" t="str">
        <f>IF(Invoerbestand!AS42=0,"",IF(Invoerbestand!AS42=99,"",Invoerbestand!AS42))</f>
        <v/>
      </c>
      <c r="AT42" s="4" t="str">
        <f>IF(Invoerbestand!AT42=0,"",IF(Invoerbestand!AT42=99,"",Invoerbestand!AT42))</f>
        <v/>
      </c>
      <c r="AU42" s="4" t="str">
        <f>IF(Invoerbestand!AU42=0,"",IF(Invoerbestand!AU42=99,"",Invoerbestand!AU42))</f>
        <v/>
      </c>
      <c r="AV42" s="4" t="str">
        <f>IF(Invoerbestand!AV42=0,"",IF(Invoerbestand!AV42=99,"",6-Invoerbestand!AV42))</f>
        <v/>
      </c>
      <c r="AW42" s="4" t="str">
        <f>IF(Invoerbestand!AW42=0,"",IF(Invoerbestand!AW42=99,"",6-Invoerbestand!AW42))</f>
        <v/>
      </c>
      <c r="AX42" s="4" t="str">
        <f>IF(Invoerbestand!AX42=0,"",IF(Invoerbestand!AX42=99,"",Invoerbestand!AX42))</f>
        <v/>
      </c>
      <c r="AY42" s="4" t="str">
        <f>IF(Invoerbestand!AY42=0,"",IF(Invoerbestand!AY42=99,"",Invoerbestand!AY42))</f>
        <v/>
      </c>
      <c r="AZ42" s="4" t="str">
        <f>IF(Invoerbestand!AZ42=0,"",IF(Invoerbestand!AZ42=99,"",Invoerbestand!AZ42))</f>
        <v/>
      </c>
      <c r="BA42" s="4" t="str">
        <f>IF(Invoerbestand!BA42=0,"",IF(Invoerbestand!BA42=99,"",Invoerbestand!BA42))</f>
        <v/>
      </c>
      <c r="BB42" s="4" t="str">
        <f>IF(Invoerbestand!BB42=0,"",VLOOKUP(Invoerbestand!BB42,codering!P:Q,2,FALSE))</f>
        <v/>
      </c>
      <c r="BC42" s="18" t="str">
        <f>IF(Invoerbestand!BC42=0,"",VLOOKUP(Invoerbestand!BC42,codering!S:T,2,FALSE))</f>
        <v/>
      </c>
      <c r="BD42" s="58" t="str">
        <f t="shared" si="0"/>
        <v/>
      </c>
      <c r="BE42" s="19" t="str">
        <f t="shared" si="1"/>
        <v/>
      </c>
      <c r="BF42" s="19" t="str">
        <f t="shared" si="2"/>
        <v/>
      </c>
      <c r="BG42" s="19" t="str">
        <f t="shared" si="3"/>
        <v/>
      </c>
      <c r="BH42" s="19" t="str">
        <f t="shared" si="4"/>
        <v/>
      </c>
      <c r="BI42" s="19" t="str">
        <f t="shared" si="5"/>
        <v/>
      </c>
      <c r="BJ42" s="19" t="str">
        <f t="shared" si="6"/>
        <v/>
      </c>
      <c r="BK42" s="19" t="str">
        <f t="shared" si="7"/>
        <v/>
      </c>
      <c r="BL42" s="19" t="str">
        <f t="shared" si="8"/>
        <v/>
      </c>
      <c r="BM42" s="19" t="str">
        <f t="shared" si="9"/>
        <v/>
      </c>
      <c r="BN42" s="19" t="str">
        <f t="shared" si="10"/>
        <v/>
      </c>
      <c r="BO42" s="59" t="str">
        <f t="shared" si="11"/>
        <v/>
      </c>
    </row>
    <row r="43" spans="1:67">
      <c r="A43">
        <v>40</v>
      </c>
      <c r="B43" s="4" t="str">
        <f>IF(Invoerbestand!B43=0,"",VLOOKUP(Invoerbestand!B43,Afdelingen!A:B,2,FALSE))</f>
        <v/>
      </c>
      <c r="C43" s="4" t="str">
        <f>IF(Invoerbestand!C43=0,"",VLOOKUP(Invoerbestand!C43,codering!A:B,2,FALSE))</f>
        <v/>
      </c>
      <c r="D43" s="4" t="str">
        <f>IF(Invoerbestand!D43=0,"",VLOOKUP(Invoerbestand!D43,codering!D:E,2,FALSE))</f>
        <v/>
      </c>
      <c r="E43" s="4" t="str">
        <f>IF(Invoerbestand!E43=0,"",VLOOKUP(Invoerbestand!E43,codering!G:H,2,FALSE))</f>
        <v/>
      </c>
      <c r="F43" s="4" t="str">
        <f>IF(Invoerbestand!F43=0,"",VLOOKUP(Invoerbestand!F43,codering!J:K,2,FALSE))</f>
        <v/>
      </c>
      <c r="G43" s="4" t="str">
        <f>IF(Invoerbestand!G43=0,"",VLOOKUP(Invoerbestand!G43,codering!M:N,2,FALSE))</f>
        <v/>
      </c>
      <c r="H43" s="4" t="str">
        <f>IF(Invoerbestand!H43=0,"",IF(Invoerbestand!H43=99,"",Invoerbestand!H43))</f>
        <v/>
      </c>
      <c r="I43" s="4" t="str">
        <f>IF(Invoerbestand!I43=0,"",IF(Invoerbestand!I43=99,"",Invoerbestand!I43))</f>
        <v/>
      </c>
      <c r="J43" s="4" t="str">
        <f>IF(Invoerbestand!J43=0,"",IF(Invoerbestand!J43=99,"",Invoerbestand!J43))</f>
        <v/>
      </c>
      <c r="K43" s="4" t="str">
        <f>IF(Invoerbestand!K43=0,"",IF(Invoerbestand!K43=99,"",Invoerbestand!K43))</f>
        <v/>
      </c>
      <c r="L43" s="4" t="str">
        <f>IF(Invoerbestand!L43=0,"",IF(Invoerbestand!L43=99,"",Invoerbestand!L43))</f>
        <v/>
      </c>
      <c r="M43" s="4" t="str">
        <f>IF(Invoerbestand!M43=0,"",IF(Invoerbestand!M43=99,"",Invoerbestand!M43))</f>
        <v/>
      </c>
      <c r="N43" s="4" t="str">
        <f>IF(Invoerbestand!N43=0,"",IF(Invoerbestand!N43=99,"",Invoerbestand!N43))</f>
        <v/>
      </c>
      <c r="O43" s="4" t="str">
        <f>IF(Invoerbestand!O43=0,"",IF(Invoerbestand!O43=99,"",Invoerbestand!O43))</f>
        <v/>
      </c>
      <c r="P43" s="4" t="str">
        <f>IF(Invoerbestand!P43=0,"",IF(Invoerbestand!P43=99,"",Invoerbestand!P43))</f>
        <v/>
      </c>
      <c r="Q43" s="4" t="str">
        <f>IF(Invoerbestand!Q43=0,"",IF(Invoerbestand!Q43=99,"",Invoerbestand!Q43))</f>
        <v/>
      </c>
      <c r="R43" s="4" t="str">
        <f>IF(Invoerbestand!R43=0,"",IF(Invoerbestand!R43=99,"",Invoerbestand!R43))</f>
        <v/>
      </c>
      <c r="S43" s="4" t="str">
        <f>IF(Invoerbestand!S43=0,"",IF(Invoerbestand!S43=99,"",Invoerbestand!S43))</f>
        <v/>
      </c>
      <c r="T43" s="4" t="str">
        <f>IF(Invoerbestand!T43=0,"",IF(Invoerbestand!T43=99,"",Invoerbestand!T43))</f>
        <v/>
      </c>
      <c r="U43" s="4" t="str">
        <f>IF(Invoerbestand!U43=0,"",IF(Invoerbestand!U43=99,"",Invoerbestand!U43))</f>
        <v/>
      </c>
      <c r="V43" s="4" t="str">
        <f>IF(Invoerbestand!V43=0,"",IF(Invoerbestand!V43=99,"",Invoerbestand!V43))</f>
        <v/>
      </c>
      <c r="W43" s="4" t="str">
        <f>IF(Invoerbestand!W43=0,"",IF(Invoerbestand!W43=99,"",Invoerbestand!W43))</f>
        <v/>
      </c>
      <c r="X43" s="4" t="str">
        <f>IF(Invoerbestand!X43=0,"",IF(Invoerbestand!X43=99,"",Invoerbestand!X43))</f>
        <v/>
      </c>
      <c r="Y43" s="4" t="str">
        <f>IF(Invoerbestand!Y43=0,"",IF(Invoerbestand!Y43=99,"",Invoerbestand!Y43))</f>
        <v/>
      </c>
      <c r="Z43" s="4" t="str">
        <f>IF(Invoerbestand!Z43=0,"",IF(Invoerbestand!Z43=99,"",Invoerbestand!Z43))</f>
        <v/>
      </c>
      <c r="AA43" s="4" t="str">
        <f>IF(Invoerbestand!AA43=0,"",IF(Invoerbestand!AA43=99,"",6-Invoerbestand!AA43))</f>
        <v/>
      </c>
      <c r="AB43" s="4" t="str">
        <f>IF(Invoerbestand!AB43=0,"",IF(Invoerbestand!AB43=99,"",Invoerbestand!AB43))</f>
        <v/>
      </c>
      <c r="AC43" s="4" t="str">
        <f>IF(Invoerbestand!AC43=0,"",IF(Invoerbestand!AC43=99,"",6-Invoerbestand!AC43))</f>
        <v/>
      </c>
      <c r="AD43" s="4" t="str">
        <f>IF(Invoerbestand!AD43=0,"",IF(Invoerbestand!AD43=99,"",6-Invoerbestand!AD43))</f>
        <v/>
      </c>
      <c r="AE43" s="4" t="str">
        <f>IF(Invoerbestand!AE43=0,"",IF(Invoerbestand!AE43=99,"",Invoerbestand!AE43))</f>
        <v/>
      </c>
      <c r="AF43" s="4" t="str">
        <f>IF(Invoerbestand!AF43=0,"",IF(Invoerbestand!AF43=99,"",Invoerbestand!AF43))</f>
        <v/>
      </c>
      <c r="AG43" s="4" t="str">
        <f>IF(Invoerbestand!AG43=0,"",IF(Invoerbestand!AG43=99,"",Invoerbestand!AG43))</f>
        <v/>
      </c>
      <c r="AH43" s="4" t="str">
        <f>IF(Invoerbestand!AH43=0,"",IF(Invoerbestand!AH43=99,"",Invoerbestand!AH43))</f>
        <v/>
      </c>
      <c r="AI43" s="4" t="str">
        <f>IF(Invoerbestand!AI43=0,"",IF(Invoerbestand!AI43=99,"",Invoerbestand!AI43))</f>
        <v/>
      </c>
      <c r="AJ43" s="4" t="str">
        <f>IF(Invoerbestand!AJ43=0,"",IF(Invoerbestand!AJ43=99,"",Invoerbestand!AJ43))</f>
        <v/>
      </c>
      <c r="AK43" s="4" t="str">
        <f>IF(Invoerbestand!AK43=0,"",IF(Invoerbestand!AK43=99,"",Invoerbestand!AK43))</f>
        <v/>
      </c>
      <c r="AL43" s="4" t="str">
        <f>IF(Invoerbestand!AL43=0,"",IF(Invoerbestand!AL43=99,"",Invoerbestand!AL43))</f>
        <v/>
      </c>
      <c r="AM43" s="4" t="str">
        <f>IF(Invoerbestand!AM43=0,"",IF(Invoerbestand!AM43=99,"",Invoerbestand!AM43))</f>
        <v/>
      </c>
      <c r="AN43" s="4" t="str">
        <f>IF(Invoerbestand!AN43=0,"",IF(Invoerbestand!AN43=99,"",Invoerbestand!AN43))</f>
        <v/>
      </c>
      <c r="AO43" s="4" t="str">
        <f>IF(Invoerbestand!AO43=0,"",IF(Invoerbestand!AO43=99,"",Invoerbestand!AO43))</f>
        <v/>
      </c>
      <c r="AP43" s="4" t="str">
        <f>IF(Invoerbestand!AP43=0,"",IF(Invoerbestand!AP43=99,"",Invoerbestand!AP43))</f>
        <v/>
      </c>
      <c r="AQ43" s="4" t="str">
        <f>IF(Invoerbestand!AQ43=0,"",IF(Invoerbestand!AQ43=99,"",Invoerbestand!AQ43))</f>
        <v/>
      </c>
      <c r="AR43" s="4" t="str">
        <f>IF(Invoerbestand!AR43=0,"",IF(Invoerbestand!AR43=99,"",Invoerbestand!AR43))</f>
        <v/>
      </c>
      <c r="AS43" s="4" t="str">
        <f>IF(Invoerbestand!AS43=0,"",IF(Invoerbestand!AS43=99,"",Invoerbestand!AS43))</f>
        <v/>
      </c>
      <c r="AT43" s="4" t="str">
        <f>IF(Invoerbestand!AT43=0,"",IF(Invoerbestand!AT43=99,"",Invoerbestand!AT43))</f>
        <v/>
      </c>
      <c r="AU43" s="4" t="str">
        <f>IF(Invoerbestand!AU43=0,"",IF(Invoerbestand!AU43=99,"",Invoerbestand!AU43))</f>
        <v/>
      </c>
      <c r="AV43" s="4" t="str">
        <f>IF(Invoerbestand!AV43=0,"",IF(Invoerbestand!AV43=99,"",6-Invoerbestand!AV43))</f>
        <v/>
      </c>
      <c r="AW43" s="4" t="str">
        <f>IF(Invoerbestand!AW43=0,"",IF(Invoerbestand!AW43=99,"",6-Invoerbestand!AW43))</f>
        <v/>
      </c>
      <c r="AX43" s="4" t="str">
        <f>IF(Invoerbestand!AX43=0,"",IF(Invoerbestand!AX43=99,"",Invoerbestand!AX43))</f>
        <v/>
      </c>
      <c r="AY43" s="4" t="str">
        <f>IF(Invoerbestand!AY43=0,"",IF(Invoerbestand!AY43=99,"",Invoerbestand!AY43))</f>
        <v/>
      </c>
      <c r="AZ43" s="4" t="str">
        <f>IF(Invoerbestand!AZ43=0,"",IF(Invoerbestand!AZ43=99,"",Invoerbestand!AZ43))</f>
        <v/>
      </c>
      <c r="BA43" s="4" t="str">
        <f>IF(Invoerbestand!BA43=0,"",IF(Invoerbestand!BA43=99,"",Invoerbestand!BA43))</f>
        <v/>
      </c>
      <c r="BB43" s="4" t="str">
        <f>IF(Invoerbestand!BB43=0,"",VLOOKUP(Invoerbestand!BB43,codering!P:Q,2,FALSE))</f>
        <v/>
      </c>
      <c r="BC43" s="18" t="str">
        <f>IF(Invoerbestand!BC43=0,"",VLOOKUP(Invoerbestand!BC43,codering!S:T,2,FALSE))</f>
        <v/>
      </c>
      <c r="BD43" s="58" t="str">
        <f t="shared" si="0"/>
        <v/>
      </c>
      <c r="BE43" s="19" t="str">
        <f t="shared" si="1"/>
        <v/>
      </c>
      <c r="BF43" s="19" t="str">
        <f t="shared" si="2"/>
        <v/>
      </c>
      <c r="BG43" s="19" t="str">
        <f t="shared" si="3"/>
        <v/>
      </c>
      <c r="BH43" s="19" t="str">
        <f t="shared" si="4"/>
        <v/>
      </c>
      <c r="BI43" s="19" t="str">
        <f t="shared" si="5"/>
        <v/>
      </c>
      <c r="BJ43" s="19" t="str">
        <f t="shared" si="6"/>
        <v/>
      </c>
      <c r="BK43" s="19" t="str">
        <f t="shared" si="7"/>
        <v/>
      </c>
      <c r="BL43" s="19" t="str">
        <f t="shared" si="8"/>
        <v/>
      </c>
      <c r="BM43" s="19" t="str">
        <f t="shared" si="9"/>
        <v/>
      </c>
      <c r="BN43" s="19" t="str">
        <f t="shared" si="10"/>
        <v/>
      </c>
      <c r="BO43" s="59" t="str">
        <f t="shared" si="11"/>
        <v/>
      </c>
    </row>
    <row r="44" spans="1:67">
      <c r="A44">
        <v>41</v>
      </c>
      <c r="B44" s="4" t="str">
        <f>IF(Invoerbestand!B44=0,"",VLOOKUP(Invoerbestand!B44,Afdelingen!A:B,2,FALSE))</f>
        <v/>
      </c>
      <c r="C44" s="4" t="str">
        <f>IF(Invoerbestand!C44=0,"",VLOOKUP(Invoerbestand!C44,codering!A:B,2,FALSE))</f>
        <v/>
      </c>
      <c r="D44" s="4" t="str">
        <f>IF(Invoerbestand!D44=0,"",VLOOKUP(Invoerbestand!D44,codering!D:E,2,FALSE))</f>
        <v/>
      </c>
      <c r="E44" s="4" t="str">
        <f>IF(Invoerbestand!E44=0,"",VLOOKUP(Invoerbestand!E44,codering!G:H,2,FALSE))</f>
        <v/>
      </c>
      <c r="F44" s="4" t="str">
        <f>IF(Invoerbestand!F44=0,"",VLOOKUP(Invoerbestand!F44,codering!J:K,2,FALSE))</f>
        <v/>
      </c>
      <c r="G44" s="4" t="str">
        <f>IF(Invoerbestand!G44=0,"",VLOOKUP(Invoerbestand!G44,codering!M:N,2,FALSE))</f>
        <v/>
      </c>
      <c r="H44" s="4" t="str">
        <f>IF(Invoerbestand!H44=0,"",IF(Invoerbestand!H44=99,"",Invoerbestand!H44))</f>
        <v/>
      </c>
      <c r="I44" s="4" t="str">
        <f>IF(Invoerbestand!I44=0,"",IF(Invoerbestand!I44=99,"",Invoerbestand!I44))</f>
        <v/>
      </c>
      <c r="J44" s="4" t="str">
        <f>IF(Invoerbestand!J44=0,"",IF(Invoerbestand!J44=99,"",Invoerbestand!J44))</f>
        <v/>
      </c>
      <c r="K44" s="4" t="str">
        <f>IF(Invoerbestand!K44=0,"",IF(Invoerbestand!K44=99,"",Invoerbestand!K44))</f>
        <v/>
      </c>
      <c r="L44" s="4" t="str">
        <f>IF(Invoerbestand!L44=0,"",IF(Invoerbestand!L44=99,"",Invoerbestand!L44))</f>
        <v/>
      </c>
      <c r="M44" s="4" t="str">
        <f>IF(Invoerbestand!M44=0,"",IF(Invoerbestand!M44=99,"",Invoerbestand!M44))</f>
        <v/>
      </c>
      <c r="N44" s="4" t="str">
        <f>IF(Invoerbestand!N44=0,"",IF(Invoerbestand!N44=99,"",Invoerbestand!N44))</f>
        <v/>
      </c>
      <c r="O44" s="4" t="str">
        <f>IF(Invoerbestand!O44=0,"",IF(Invoerbestand!O44=99,"",Invoerbestand!O44))</f>
        <v/>
      </c>
      <c r="P44" s="4" t="str">
        <f>IF(Invoerbestand!P44=0,"",IF(Invoerbestand!P44=99,"",Invoerbestand!P44))</f>
        <v/>
      </c>
      <c r="Q44" s="4" t="str">
        <f>IF(Invoerbestand!Q44=0,"",IF(Invoerbestand!Q44=99,"",Invoerbestand!Q44))</f>
        <v/>
      </c>
      <c r="R44" s="4" t="str">
        <f>IF(Invoerbestand!R44=0,"",IF(Invoerbestand!R44=99,"",Invoerbestand!R44))</f>
        <v/>
      </c>
      <c r="S44" s="4" t="str">
        <f>IF(Invoerbestand!S44=0,"",IF(Invoerbestand!S44=99,"",Invoerbestand!S44))</f>
        <v/>
      </c>
      <c r="T44" s="4" t="str">
        <f>IF(Invoerbestand!T44=0,"",IF(Invoerbestand!T44=99,"",Invoerbestand!T44))</f>
        <v/>
      </c>
      <c r="U44" s="4" t="str">
        <f>IF(Invoerbestand!U44=0,"",IF(Invoerbestand!U44=99,"",Invoerbestand!U44))</f>
        <v/>
      </c>
      <c r="V44" s="4" t="str">
        <f>IF(Invoerbestand!V44=0,"",IF(Invoerbestand!V44=99,"",Invoerbestand!V44))</f>
        <v/>
      </c>
      <c r="W44" s="4" t="str">
        <f>IF(Invoerbestand!W44=0,"",IF(Invoerbestand!W44=99,"",Invoerbestand!W44))</f>
        <v/>
      </c>
      <c r="X44" s="4" t="str">
        <f>IF(Invoerbestand!X44=0,"",IF(Invoerbestand!X44=99,"",Invoerbestand!X44))</f>
        <v/>
      </c>
      <c r="Y44" s="4" t="str">
        <f>IF(Invoerbestand!Y44=0,"",IF(Invoerbestand!Y44=99,"",Invoerbestand!Y44))</f>
        <v/>
      </c>
      <c r="Z44" s="4" t="str">
        <f>IF(Invoerbestand!Z44=0,"",IF(Invoerbestand!Z44=99,"",Invoerbestand!Z44))</f>
        <v/>
      </c>
      <c r="AA44" s="4" t="str">
        <f>IF(Invoerbestand!AA44=0,"",IF(Invoerbestand!AA44=99,"",6-Invoerbestand!AA44))</f>
        <v/>
      </c>
      <c r="AB44" s="4" t="str">
        <f>IF(Invoerbestand!AB44=0,"",IF(Invoerbestand!AB44=99,"",Invoerbestand!AB44))</f>
        <v/>
      </c>
      <c r="AC44" s="4" t="str">
        <f>IF(Invoerbestand!AC44=0,"",IF(Invoerbestand!AC44=99,"",6-Invoerbestand!AC44))</f>
        <v/>
      </c>
      <c r="AD44" s="4" t="str">
        <f>IF(Invoerbestand!AD44=0,"",IF(Invoerbestand!AD44=99,"",6-Invoerbestand!AD44))</f>
        <v/>
      </c>
      <c r="AE44" s="4" t="str">
        <f>IF(Invoerbestand!AE44=0,"",IF(Invoerbestand!AE44=99,"",Invoerbestand!AE44))</f>
        <v/>
      </c>
      <c r="AF44" s="4" t="str">
        <f>IF(Invoerbestand!AF44=0,"",IF(Invoerbestand!AF44=99,"",Invoerbestand!AF44))</f>
        <v/>
      </c>
      <c r="AG44" s="4" t="str">
        <f>IF(Invoerbestand!AG44=0,"",IF(Invoerbestand!AG44=99,"",Invoerbestand!AG44))</f>
        <v/>
      </c>
      <c r="AH44" s="4" t="str">
        <f>IF(Invoerbestand!AH44=0,"",IF(Invoerbestand!AH44=99,"",Invoerbestand!AH44))</f>
        <v/>
      </c>
      <c r="AI44" s="4" t="str">
        <f>IF(Invoerbestand!AI44=0,"",IF(Invoerbestand!AI44=99,"",Invoerbestand!AI44))</f>
        <v/>
      </c>
      <c r="AJ44" s="4" t="str">
        <f>IF(Invoerbestand!AJ44=0,"",IF(Invoerbestand!AJ44=99,"",Invoerbestand!AJ44))</f>
        <v/>
      </c>
      <c r="AK44" s="4" t="str">
        <f>IF(Invoerbestand!AK44=0,"",IF(Invoerbestand!AK44=99,"",Invoerbestand!AK44))</f>
        <v/>
      </c>
      <c r="AL44" s="4" t="str">
        <f>IF(Invoerbestand!AL44=0,"",IF(Invoerbestand!AL44=99,"",Invoerbestand!AL44))</f>
        <v/>
      </c>
      <c r="AM44" s="4" t="str">
        <f>IF(Invoerbestand!AM44=0,"",IF(Invoerbestand!AM44=99,"",Invoerbestand!AM44))</f>
        <v/>
      </c>
      <c r="AN44" s="4" t="str">
        <f>IF(Invoerbestand!AN44=0,"",IF(Invoerbestand!AN44=99,"",Invoerbestand!AN44))</f>
        <v/>
      </c>
      <c r="AO44" s="4" t="str">
        <f>IF(Invoerbestand!AO44=0,"",IF(Invoerbestand!AO44=99,"",Invoerbestand!AO44))</f>
        <v/>
      </c>
      <c r="AP44" s="4" t="str">
        <f>IF(Invoerbestand!AP44=0,"",IF(Invoerbestand!AP44=99,"",Invoerbestand!AP44))</f>
        <v/>
      </c>
      <c r="AQ44" s="4" t="str">
        <f>IF(Invoerbestand!AQ44=0,"",IF(Invoerbestand!AQ44=99,"",Invoerbestand!AQ44))</f>
        <v/>
      </c>
      <c r="AR44" s="4" t="str">
        <f>IF(Invoerbestand!AR44=0,"",IF(Invoerbestand!AR44=99,"",Invoerbestand!AR44))</f>
        <v/>
      </c>
      <c r="AS44" s="4" t="str">
        <f>IF(Invoerbestand!AS44=0,"",IF(Invoerbestand!AS44=99,"",Invoerbestand!AS44))</f>
        <v/>
      </c>
      <c r="AT44" s="4" t="str">
        <f>IF(Invoerbestand!AT44=0,"",IF(Invoerbestand!AT44=99,"",Invoerbestand!AT44))</f>
        <v/>
      </c>
      <c r="AU44" s="4" t="str">
        <f>IF(Invoerbestand!AU44=0,"",IF(Invoerbestand!AU44=99,"",Invoerbestand!AU44))</f>
        <v/>
      </c>
      <c r="AV44" s="4" t="str">
        <f>IF(Invoerbestand!AV44=0,"",IF(Invoerbestand!AV44=99,"",6-Invoerbestand!AV44))</f>
        <v/>
      </c>
      <c r="AW44" s="4" t="str">
        <f>IF(Invoerbestand!AW44=0,"",IF(Invoerbestand!AW44=99,"",6-Invoerbestand!AW44))</f>
        <v/>
      </c>
      <c r="AX44" s="4" t="str">
        <f>IF(Invoerbestand!AX44=0,"",IF(Invoerbestand!AX44=99,"",Invoerbestand!AX44))</f>
        <v/>
      </c>
      <c r="AY44" s="4" t="str">
        <f>IF(Invoerbestand!AY44=0,"",IF(Invoerbestand!AY44=99,"",Invoerbestand!AY44))</f>
        <v/>
      </c>
      <c r="AZ44" s="4" t="str">
        <f>IF(Invoerbestand!AZ44=0,"",IF(Invoerbestand!AZ44=99,"",Invoerbestand!AZ44))</f>
        <v/>
      </c>
      <c r="BA44" s="4" t="str">
        <f>IF(Invoerbestand!BA44=0,"",IF(Invoerbestand!BA44=99,"",Invoerbestand!BA44))</f>
        <v/>
      </c>
      <c r="BB44" s="4" t="str">
        <f>IF(Invoerbestand!BB44=0,"",VLOOKUP(Invoerbestand!BB44,codering!P:Q,2,FALSE))</f>
        <v/>
      </c>
      <c r="BC44" s="18" t="str">
        <f>IF(Invoerbestand!BC44=0,"",VLOOKUP(Invoerbestand!BC44,codering!S:T,2,FALSE))</f>
        <v/>
      </c>
      <c r="BD44" s="58" t="str">
        <f t="shared" si="0"/>
        <v/>
      </c>
      <c r="BE44" s="19" t="str">
        <f t="shared" si="1"/>
        <v/>
      </c>
      <c r="BF44" s="19" t="str">
        <f t="shared" si="2"/>
        <v/>
      </c>
      <c r="BG44" s="19" t="str">
        <f t="shared" si="3"/>
        <v/>
      </c>
      <c r="BH44" s="19" t="str">
        <f t="shared" si="4"/>
        <v/>
      </c>
      <c r="BI44" s="19" t="str">
        <f t="shared" si="5"/>
        <v/>
      </c>
      <c r="BJ44" s="19" t="str">
        <f t="shared" si="6"/>
        <v/>
      </c>
      <c r="BK44" s="19" t="str">
        <f t="shared" si="7"/>
        <v/>
      </c>
      <c r="BL44" s="19" t="str">
        <f t="shared" si="8"/>
        <v/>
      </c>
      <c r="BM44" s="19" t="str">
        <f t="shared" si="9"/>
        <v/>
      </c>
      <c r="BN44" s="19" t="str">
        <f t="shared" si="10"/>
        <v/>
      </c>
      <c r="BO44" s="59" t="str">
        <f t="shared" si="11"/>
        <v/>
      </c>
    </row>
    <row r="45" spans="1:67">
      <c r="A45">
        <v>42</v>
      </c>
      <c r="B45" s="4" t="str">
        <f>IF(Invoerbestand!B45=0,"",VLOOKUP(Invoerbestand!B45,Afdelingen!A:B,2,FALSE))</f>
        <v/>
      </c>
      <c r="C45" s="4" t="str">
        <f>IF(Invoerbestand!C45=0,"",VLOOKUP(Invoerbestand!C45,codering!A:B,2,FALSE))</f>
        <v/>
      </c>
      <c r="D45" s="4" t="str">
        <f>IF(Invoerbestand!D45=0,"",VLOOKUP(Invoerbestand!D45,codering!D:E,2,FALSE))</f>
        <v/>
      </c>
      <c r="E45" s="4" t="str">
        <f>IF(Invoerbestand!E45=0,"",VLOOKUP(Invoerbestand!E45,codering!G:H,2,FALSE))</f>
        <v/>
      </c>
      <c r="F45" s="4" t="str">
        <f>IF(Invoerbestand!F45=0,"",VLOOKUP(Invoerbestand!F45,codering!J:K,2,FALSE))</f>
        <v/>
      </c>
      <c r="G45" s="4" t="str">
        <f>IF(Invoerbestand!G45=0,"",VLOOKUP(Invoerbestand!G45,codering!M:N,2,FALSE))</f>
        <v/>
      </c>
      <c r="H45" s="4" t="str">
        <f>IF(Invoerbestand!H45=0,"",IF(Invoerbestand!H45=99,"",Invoerbestand!H45))</f>
        <v/>
      </c>
      <c r="I45" s="4" t="str">
        <f>IF(Invoerbestand!I45=0,"",IF(Invoerbestand!I45=99,"",Invoerbestand!I45))</f>
        <v/>
      </c>
      <c r="J45" s="4" t="str">
        <f>IF(Invoerbestand!J45=0,"",IF(Invoerbestand!J45=99,"",Invoerbestand!J45))</f>
        <v/>
      </c>
      <c r="K45" s="4" t="str">
        <f>IF(Invoerbestand!K45=0,"",IF(Invoerbestand!K45=99,"",Invoerbestand!K45))</f>
        <v/>
      </c>
      <c r="L45" s="4" t="str">
        <f>IF(Invoerbestand!L45=0,"",IF(Invoerbestand!L45=99,"",Invoerbestand!L45))</f>
        <v/>
      </c>
      <c r="M45" s="4" t="str">
        <f>IF(Invoerbestand!M45=0,"",IF(Invoerbestand!M45=99,"",Invoerbestand!M45))</f>
        <v/>
      </c>
      <c r="N45" s="4" t="str">
        <f>IF(Invoerbestand!N45=0,"",IF(Invoerbestand!N45=99,"",Invoerbestand!N45))</f>
        <v/>
      </c>
      <c r="O45" s="4" t="str">
        <f>IF(Invoerbestand!O45=0,"",IF(Invoerbestand!O45=99,"",Invoerbestand!O45))</f>
        <v/>
      </c>
      <c r="P45" s="4" t="str">
        <f>IF(Invoerbestand!P45=0,"",IF(Invoerbestand!P45=99,"",Invoerbestand!P45))</f>
        <v/>
      </c>
      <c r="Q45" s="4" t="str">
        <f>IF(Invoerbestand!Q45=0,"",IF(Invoerbestand!Q45=99,"",Invoerbestand!Q45))</f>
        <v/>
      </c>
      <c r="R45" s="4" t="str">
        <f>IF(Invoerbestand!R45=0,"",IF(Invoerbestand!R45=99,"",Invoerbestand!R45))</f>
        <v/>
      </c>
      <c r="S45" s="4" t="str">
        <f>IF(Invoerbestand!S45=0,"",IF(Invoerbestand!S45=99,"",Invoerbestand!S45))</f>
        <v/>
      </c>
      <c r="T45" s="4" t="str">
        <f>IF(Invoerbestand!T45=0,"",IF(Invoerbestand!T45=99,"",Invoerbestand!T45))</f>
        <v/>
      </c>
      <c r="U45" s="4" t="str">
        <f>IF(Invoerbestand!U45=0,"",IF(Invoerbestand!U45=99,"",Invoerbestand!U45))</f>
        <v/>
      </c>
      <c r="V45" s="4" t="str">
        <f>IF(Invoerbestand!V45=0,"",IF(Invoerbestand!V45=99,"",Invoerbestand!V45))</f>
        <v/>
      </c>
      <c r="W45" s="4" t="str">
        <f>IF(Invoerbestand!W45=0,"",IF(Invoerbestand!W45=99,"",Invoerbestand!W45))</f>
        <v/>
      </c>
      <c r="X45" s="4" t="str">
        <f>IF(Invoerbestand!X45=0,"",IF(Invoerbestand!X45=99,"",Invoerbestand!X45))</f>
        <v/>
      </c>
      <c r="Y45" s="4" t="str">
        <f>IF(Invoerbestand!Y45=0,"",IF(Invoerbestand!Y45=99,"",Invoerbestand!Y45))</f>
        <v/>
      </c>
      <c r="Z45" s="4" t="str">
        <f>IF(Invoerbestand!Z45=0,"",IF(Invoerbestand!Z45=99,"",Invoerbestand!Z45))</f>
        <v/>
      </c>
      <c r="AA45" s="4" t="str">
        <f>IF(Invoerbestand!AA45=0,"",IF(Invoerbestand!AA45=99,"",6-Invoerbestand!AA45))</f>
        <v/>
      </c>
      <c r="AB45" s="4" t="str">
        <f>IF(Invoerbestand!AB45=0,"",IF(Invoerbestand!AB45=99,"",Invoerbestand!AB45))</f>
        <v/>
      </c>
      <c r="AC45" s="4" t="str">
        <f>IF(Invoerbestand!AC45=0,"",IF(Invoerbestand!AC45=99,"",6-Invoerbestand!AC45))</f>
        <v/>
      </c>
      <c r="AD45" s="4" t="str">
        <f>IF(Invoerbestand!AD45=0,"",IF(Invoerbestand!AD45=99,"",6-Invoerbestand!AD45))</f>
        <v/>
      </c>
      <c r="AE45" s="4" t="str">
        <f>IF(Invoerbestand!AE45=0,"",IF(Invoerbestand!AE45=99,"",Invoerbestand!AE45))</f>
        <v/>
      </c>
      <c r="AF45" s="4" t="str">
        <f>IF(Invoerbestand!AF45=0,"",IF(Invoerbestand!AF45=99,"",Invoerbestand!AF45))</f>
        <v/>
      </c>
      <c r="AG45" s="4" t="str">
        <f>IF(Invoerbestand!AG45=0,"",IF(Invoerbestand!AG45=99,"",Invoerbestand!AG45))</f>
        <v/>
      </c>
      <c r="AH45" s="4" t="str">
        <f>IF(Invoerbestand!AH45=0,"",IF(Invoerbestand!AH45=99,"",Invoerbestand!AH45))</f>
        <v/>
      </c>
      <c r="AI45" s="4" t="str">
        <f>IF(Invoerbestand!AI45=0,"",IF(Invoerbestand!AI45=99,"",Invoerbestand!AI45))</f>
        <v/>
      </c>
      <c r="AJ45" s="4" t="str">
        <f>IF(Invoerbestand!AJ45=0,"",IF(Invoerbestand!AJ45=99,"",Invoerbestand!AJ45))</f>
        <v/>
      </c>
      <c r="AK45" s="4" t="str">
        <f>IF(Invoerbestand!AK45=0,"",IF(Invoerbestand!AK45=99,"",Invoerbestand!AK45))</f>
        <v/>
      </c>
      <c r="AL45" s="4" t="str">
        <f>IF(Invoerbestand!AL45=0,"",IF(Invoerbestand!AL45=99,"",Invoerbestand!AL45))</f>
        <v/>
      </c>
      <c r="AM45" s="4" t="str">
        <f>IF(Invoerbestand!AM45=0,"",IF(Invoerbestand!AM45=99,"",Invoerbestand!AM45))</f>
        <v/>
      </c>
      <c r="AN45" s="4" t="str">
        <f>IF(Invoerbestand!AN45=0,"",IF(Invoerbestand!AN45=99,"",Invoerbestand!AN45))</f>
        <v/>
      </c>
      <c r="AO45" s="4" t="str">
        <f>IF(Invoerbestand!AO45=0,"",IF(Invoerbestand!AO45=99,"",Invoerbestand!AO45))</f>
        <v/>
      </c>
      <c r="AP45" s="4" t="str">
        <f>IF(Invoerbestand!AP45=0,"",IF(Invoerbestand!AP45=99,"",Invoerbestand!AP45))</f>
        <v/>
      </c>
      <c r="AQ45" s="4" t="str">
        <f>IF(Invoerbestand!AQ45=0,"",IF(Invoerbestand!AQ45=99,"",Invoerbestand!AQ45))</f>
        <v/>
      </c>
      <c r="AR45" s="4" t="str">
        <f>IF(Invoerbestand!AR45=0,"",IF(Invoerbestand!AR45=99,"",Invoerbestand!AR45))</f>
        <v/>
      </c>
      <c r="AS45" s="4" t="str">
        <f>IF(Invoerbestand!AS45=0,"",IF(Invoerbestand!AS45=99,"",Invoerbestand!AS45))</f>
        <v/>
      </c>
      <c r="AT45" s="4" t="str">
        <f>IF(Invoerbestand!AT45=0,"",IF(Invoerbestand!AT45=99,"",Invoerbestand!AT45))</f>
        <v/>
      </c>
      <c r="AU45" s="4" t="str">
        <f>IF(Invoerbestand!AU45=0,"",IF(Invoerbestand!AU45=99,"",Invoerbestand!AU45))</f>
        <v/>
      </c>
      <c r="AV45" s="4" t="str">
        <f>IF(Invoerbestand!AV45=0,"",IF(Invoerbestand!AV45=99,"",6-Invoerbestand!AV45))</f>
        <v/>
      </c>
      <c r="AW45" s="4" t="str">
        <f>IF(Invoerbestand!AW45=0,"",IF(Invoerbestand!AW45=99,"",6-Invoerbestand!AW45))</f>
        <v/>
      </c>
      <c r="AX45" s="4" t="str">
        <f>IF(Invoerbestand!AX45=0,"",IF(Invoerbestand!AX45=99,"",Invoerbestand!AX45))</f>
        <v/>
      </c>
      <c r="AY45" s="4" t="str">
        <f>IF(Invoerbestand!AY45=0,"",IF(Invoerbestand!AY45=99,"",Invoerbestand!AY45))</f>
        <v/>
      </c>
      <c r="AZ45" s="4" t="str">
        <f>IF(Invoerbestand!AZ45=0,"",IF(Invoerbestand!AZ45=99,"",Invoerbestand!AZ45))</f>
        <v/>
      </c>
      <c r="BA45" s="4" t="str">
        <f>IF(Invoerbestand!BA45=0,"",IF(Invoerbestand!BA45=99,"",Invoerbestand!BA45))</f>
        <v/>
      </c>
      <c r="BB45" s="4" t="str">
        <f>IF(Invoerbestand!BB45=0,"",VLOOKUP(Invoerbestand!BB45,codering!P:Q,2,FALSE))</f>
        <v/>
      </c>
      <c r="BC45" s="18" t="str">
        <f>IF(Invoerbestand!BC45=0,"",VLOOKUP(Invoerbestand!BC45,codering!S:T,2,FALSE))</f>
        <v/>
      </c>
      <c r="BD45" s="58" t="str">
        <f t="shared" si="0"/>
        <v/>
      </c>
      <c r="BE45" s="19" t="str">
        <f t="shared" si="1"/>
        <v/>
      </c>
      <c r="BF45" s="19" t="str">
        <f t="shared" si="2"/>
        <v/>
      </c>
      <c r="BG45" s="19" t="str">
        <f t="shared" si="3"/>
        <v/>
      </c>
      <c r="BH45" s="19" t="str">
        <f t="shared" si="4"/>
        <v/>
      </c>
      <c r="BI45" s="19" t="str">
        <f t="shared" si="5"/>
        <v/>
      </c>
      <c r="BJ45" s="19" t="str">
        <f t="shared" si="6"/>
        <v/>
      </c>
      <c r="BK45" s="19" t="str">
        <f t="shared" si="7"/>
        <v/>
      </c>
      <c r="BL45" s="19" t="str">
        <f t="shared" si="8"/>
        <v/>
      </c>
      <c r="BM45" s="19" t="str">
        <f t="shared" si="9"/>
        <v/>
      </c>
      <c r="BN45" s="19" t="str">
        <f t="shared" si="10"/>
        <v/>
      </c>
      <c r="BO45" s="59" t="str">
        <f t="shared" si="11"/>
        <v/>
      </c>
    </row>
    <row r="46" spans="1:67">
      <c r="A46">
        <v>43</v>
      </c>
      <c r="B46" s="4" t="str">
        <f>IF(Invoerbestand!B46=0,"",VLOOKUP(Invoerbestand!B46,Afdelingen!A:B,2,FALSE))</f>
        <v/>
      </c>
      <c r="C46" s="4" t="str">
        <f>IF(Invoerbestand!C46=0,"",VLOOKUP(Invoerbestand!C46,codering!A:B,2,FALSE))</f>
        <v/>
      </c>
      <c r="D46" s="4" t="str">
        <f>IF(Invoerbestand!D46=0,"",VLOOKUP(Invoerbestand!D46,codering!D:E,2,FALSE))</f>
        <v/>
      </c>
      <c r="E46" s="4" t="str">
        <f>IF(Invoerbestand!E46=0,"",VLOOKUP(Invoerbestand!E46,codering!G:H,2,FALSE))</f>
        <v/>
      </c>
      <c r="F46" s="4" t="str">
        <f>IF(Invoerbestand!F46=0,"",VLOOKUP(Invoerbestand!F46,codering!J:K,2,FALSE))</f>
        <v/>
      </c>
      <c r="G46" s="4" t="str">
        <f>IF(Invoerbestand!G46=0,"",VLOOKUP(Invoerbestand!G46,codering!M:N,2,FALSE))</f>
        <v/>
      </c>
      <c r="H46" s="4" t="str">
        <f>IF(Invoerbestand!H46=0,"",IF(Invoerbestand!H46=99,"",Invoerbestand!H46))</f>
        <v/>
      </c>
      <c r="I46" s="4" t="str">
        <f>IF(Invoerbestand!I46=0,"",IF(Invoerbestand!I46=99,"",Invoerbestand!I46))</f>
        <v/>
      </c>
      <c r="J46" s="4" t="str">
        <f>IF(Invoerbestand!J46=0,"",IF(Invoerbestand!J46=99,"",Invoerbestand!J46))</f>
        <v/>
      </c>
      <c r="K46" s="4" t="str">
        <f>IF(Invoerbestand!K46=0,"",IF(Invoerbestand!K46=99,"",Invoerbestand!K46))</f>
        <v/>
      </c>
      <c r="L46" s="4" t="str">
        <f>IF(Invoerbestand!L46=0,"",IF(Invoerbestand!L46=99,"",Invoerbestand!L46))</f>
        <v/>
      </c>
      <c r="M46" s="4" t="str">
        <f>IF(Invoerbestand!M46=0,"",IF(Invoerbestand!M46=99,"",Invoerbestand!M46))</f>
        <v/>
      </c>
      <c r="N46" s="4" t="str">
        <f>IF(Invoerbestand!N46=0,"",IF(Invoerbestand!N46=99,"",Invoerbestand!N46))</f>
        <v/>
      </c>
      <c r="O46" s="4" t="str">
        <f>IF(Invoerbestand!O46=0,"",IF(Invoerbestand!O46=99,"",Invoerbestand!O46))</f>
        <v/>
      </c>
      <c r="P46" s="4" t="str">
        <f>IF(Invoerbestand!P46=0,"",IF(Invoerbestand!P46=99,"",Invoerbestand!P46))</f>
        <v/>
      </c>
      <c r="Q46" s="4" t="str">
        <f>IF(Invoerbestand!Q46=0,"",IF(Invoerbestand!Q46=99,"",Invoerbestand!Q46))</f>
        <v/>
      </c>
      <c r="R46" s="4" t="str">
        <f>IF(Invoerbestand!R46=0,"",IF(Invoerbestand!R46=99,"",Invoerbestand!R46))</f>
        <v/>
      </c>
      <c r="S46" s="4" t="str">
        <f>IF(Invoerbestand!S46=0,"",IF(Invoerbestand!S46=99,"",Invoerbestand!S46))</f>
        <v/>
      </c>
      <c r="T46" s="4" t="str">
        <f>IF(Invoerbestand!T46=0,"",IF(Invoerbestand!T46=99,"",Invoerbestand!T46))</f>
        <v/>
      </c>
      <c r="U46" s="4" t="str">
        <f>IF(Invoerbestand!U46=0,"",IF(Invoerbestand!U46=99,"",Invoerbestand!U46))</f>
        <v/>
      </c>
      <c r="V46" s="4" t="str">
        <f>IF(Invoerbestand!V46=0,"",IF(Invoerbestand!V46=99,"",Invoerbestand!V46))</f>
        <v/>
      </c>
      <c r="W46" s="4" t="str">
        <f>IF(Invoerbestand!W46=0,"",IF(Invoerbestand!W46=99,"",Invoerbestand!W46))</f>
        <v/>
      </c>
      <c r="X46" s="4" t="str">
        <f>IF(Invoerbestand!X46=0,"",IF(Invoerbestand!X46=99,"",Invoerbestand!X46))</f>
        <v/>
      </c>
      <c r="Y46" s="4" t="str">
        <f>IF(Invoerbestand!Y46=0,"",IF(Invoerbestand!Y46=99,"",Invoerbestand!Y46))</f>
        <v/>
      </c>
      <c r="Z46" s="4" t="str">
        <f>IF(Invoerbestand!Z46=0,"",IF(Invoerbestand!Z46=99,"",Invoerbestand!Z46))</f>
        <v/>
      </c>
      <c r="AA46" s="4" t="str">
        <f>IF(Invoerbestand!AA46=0,"",IF(Invoerbestand!AA46=99,"",6-Invoerbestand!AA46))</f>
        <v/>
      </c>
      <c r="AB46" s="4" t="str">
        <f>IF(Invoerbestand!AB46=0,"",IF(Invoerbestand!AB46=99,"",Invoerbestand!AB46))</f>
        <v/>
      </c>
      <c r="AC46" s="4" t="str">
        <f>IF(Invoerbestand!AC46=0,"",IF(Invoerbestand!AC46=99,"",6-Invoerbestand!AC46))</f>
        <v/>
      </c>
      <c r="AD46" s="4" t="str">
        <f>IF(Invoerbestand!AD46=0,"",IF(Invoerbestand!AD46=99,"",6-Invoerbestand!AD46))</f>
        <v/>
      </c>
      <c r="AE46" s="4" t="str">
        <f>IF(Invoerbestand!AE46=0,"",IF(Invoerbestand!AE46=99,"",Invoerbestand!AE46))</f>
        <v/>
      </c>
      <c r="AF46" s="4" t="str">
        <f>IF(Invoerbestand!AF46=0,"",IF(Invoerbestand!AF46=99,"",Invoerbestand!AF46))</f>
        <v/>
      </c>
      <c r="AG46" s="4" t="str">
        <f>IF(Invoerbestand!AG46=0,"",IF(Invoerbestand!AG46=99,"",Invoerbestand!AG46))</f>
        <v/>
      </c>
      <c r="AH46" s="4" t="str">
        <f>IF(Invoerbestand!AH46=0,"",IF(Invoerbestand!AH46=99,"",Invoerbestand!AH46))</f>
        <v/>
      </c>
      <c r="AI46" s="4" t="str">
        <f>IF(Invoerbestand!AI46=0,"",IF(Invoerbestand!AI46=99,"",Invoerbestand!AI46))</f>
        <v/>
      </c>
      <c r="AJ46" s="4" t="str">
        <f>IF(Invoerbestand!AJ46=0,"",IF(Invoerbestand!AJ46=99,"",Invoerbestand!AJ46))</f>
        <v/>
      </c>
      <c r="AK46" s="4" t="str">
        <f>IF(Invoerbestand!AK46=0,"",IF(Invoerbestand!AK46=99,"",Invoerbestand!AK46))</f>
        <v/>
      </c>
      <c r="AL46" s="4" t="str">
        <f>IF(Invoerbestand!AL46=0,"",IF(Invoerbestand!AL46=99,"",Invoerbestand!AL46))</f>
        <v/>
      </c>
      <c r="AM46" s="4" t="str">
        <f>IF(Invoerbestand!AM46=0,"",IF(Invoerbestand!AM46=99,"",Invoerbestand!AM46))</f>
        <v/>
      </c>
      <c r="AN46" s="4" t="str">
        <f>IF(Invoerbestand!AN46=0,"",IF(Invoerbestand!AN46=99,"",Invoerbestand!AN46))</f>
        <v/>
      </c>
      <c r="AO46" s="4" t="str">
        <f>IF(Invoerbestand!AO46=0,"",IF(Invoerbestand!AO46=99,"",Invoerbestand!AO46))</f>
        <v/>
      </c>
      <c r="AP46" s="4" t="str">
        <f>IF(Invoerbestand!AP46=0,"",IF(Invoerbestand!AP46=99,"",Invoerbestand!AP46))</f>
        <v/>
      </c>
      <c r="AQ46" s="4" t="str">
        <f>IF(Invoerbestand!AQ46=0,"",IF(Invoerbestand!AQ46=99,"",Invoerbestand!AQ46))</f>
        <v/>
      </c>
      <c r="AR46" s="4" t="str">
        <f>IF(Invoerbestand!AR46=0,"",IF(Invoerbestand!AR46=99,"",Invoerbestand!AR46))</f>
        <v/>
      </c>
      <c r="AS46" s="4" t="str">
        <f>IF(Invoerbestand!AS46=0,"",IF(Invoerbestand!AS46=99,"",Invoerbestand!AS46))</f>
        <v/>
      </c>
      <c r="AT46" s="4" t="str">
        <f>IF(Invoerbestand!AT46=0,"",IF(Invoerbestand!AT46=99,"",Invoerbestand!AT46))</f>
        <v/>
      </c>
      <c r="AU46" s="4" t="str">
        <f>IF(Invoerbestand!AU46=0,"",IF(Invoerbestand!AU46=99,"",Invoerbestand!AU46))</f>
        <v/>
      </c>
      <c r="AV46" s="4" t="str">
        <f>IF(Invoerbestand!AV46=0,"",IF(Invoerbestand!AV46=99,"",6-Invoerbestand!AV46))</f>
        <v/>
      </c>
      <c r="AW46" s="4" t="str">
        <f>IF(Invoerbestand!AW46=0,"",IF(Invoerbestand!AW46=99,"",6-Invoerbestand!AW46))</f>
        <v/>
      </c>
      <c r="AX46" s="4" t="str">
        <f>IF(Invoerbestand!AX46=0,"",IF(Invoerbestand!AX46=99,"",Invoerbestand!AX46))</f>
        <v/>
      </c>
      <c r="AY46" s="4" t="str">
        <f>IF(Invoerbestand!AY46=0,"",IF(Invoerbestand!AY46=99,"",Invoerbestand!AY46))</f>
        <v/>
      </c>
      <c r="AZ46" s="4" t="str">
        <f>IF(Invoerbestand!AZ46=0,"",IF(Invoerbestand!AZ46=99,"",Invoerbestand!AZ46))</f>
        <v/>
      </c>
      <c r="BA46" s="4" t="str">
        <f>IF(Invoerbestand!BA46=0,"",IF(Invoerbestand!BA46=99,"",Invoerbestand!BA46))</f>
        <v/>
      </c>
      <c r="BB46" s="4" t="str">
        <f>IF(Invoerbestand!BB46=0,"",VLOOKUP(Invoerbestand!BB46,codering!P:Q,2,FALSE))</f>
        <v/>
      </c>
      <c r="BC46" s="18" t="str">
        <f>IF(Invoerbestand!BC46=0,"",VLOOKUP(Invoerbestand!BC46,codering!S:T,2,FALSE))</f>
        <v/>
      </c>
      <c r="BD46" s="58" t="str">
        <f t="shared" si="0"/>
        <v/>
      </c>
      <c r="BE46" s="19" t="str">
        <f t="shared" si="1"/>
        <v/>
      </c>
      <c r="BF46" s="19" t="str">
        <f t="shared" si="2"/>
        <v/>
      </c>
      <c r="BG46" s="19" t="str">
        <f t="shared" si="3"/>
        <v/>
      </c>
      <c r="BH46" s="19" t="str">
        <f t="shared" si="4"/>
        <v/>
      </c>
      <c r="BI46" s="19" t="str">
        <f t="shared" si="5"/>
        <v/>
      </c>
      <c r="BJ46" s="19" t="str">
        <f t="shared" si="6"/>
        <v/>
      </c>
      <c r="BK46" s="19" t="str">
        <f t="shared" si="7"/>
        <v/>
      </c>
      <c r="BL46" s="19" t="str">
        <f t="shared" si="8"/>
        <v/>
      </c>
      <c r="BM46" s="19" t="str">
        <f t="shared" si="9"/>
        <v/>
      </c>
      <c r="BN46" s="19" t="str">
        <f t="shared" si="10"/>
        <v/>
      </c>
      <c r="BO46" s="59" t="str">
        <f t="shared" si="11"/>
        <v/>
      </c>
    </row>
    <row r="47" spans="1:67">
      <c r="A47">
        <v>44</v>
      </c>
      <c r="B47" s="4" t="str">
        <f>IF(Invoerbestand!B47=0,"",VLOOKUP(Invoerbestand!B47,Afdelingen!A:B,2,FALSE))</f>
        <v/>
      </c>
      <c r="C47" s="4" t="str">
        <f>IF(Invoerbestand!C47=0,"",VLOOKUP(Invoerbestand!C47,codering!A:B,2,FALSE))</f>
        <v/>
      </c>
      <c r="D47" s="4" t="str">
        <f>IF(Invoerbestand!D47=0,"",VLOOKUP(Invoerbestand!D47,codering!D:E,2,FALSE))</f>
        <v/>
      </c>
      <c r="E47" s="4" t="str">
        <f>IF(Invoerbestand!E47=0,"",VLOOKUP(Invoerbestand!E47,codering!G:H,2,FALSE))</f>
        <v/>
      </c>
      <c r="F47" s="4" t="str">
        <f>IF(Invoerbestand!F47=0,"",VLOOKUP(Invoerbestand!F47,codering!J:K,2,FALSE))</f>
        <v/>
      </c>
      <c r="G47" s="4" t="str">
        <f>IF(Invoerbestand!G47=0,"",VLOOKUP(Invoerbestand!G47,codering!M:N,2,FALSE))</f>
        <v/>
      </c>
      <c r="H47" s="4" t="str">
        <f>IF(Invoerbestand!H47=0,"",IF(Invoerbestand!H47=99,"",Invoerbestand!H47))</f>
        <v/>
      </c>
      <c r="I47" s="4" t="str">
        <f>IF(Invoerbestand!I47=0,"",IF(Invoerbestand!I47=99,"",Invoerbestand!I47))</f>
        <v/>
      </c>
      <c r="J47" s="4" t="str">
        <f>IF(Invoerbestand!J47=0,"",IF(Invoerbestand!J47=99,"",Invoerbestand!J47))</f>
        <v/>
      </c>
      <c r="K47" s="4" t="str">
        <f>IF(Invoerbestand!K47=0,"",IF(Invoerbestand!K47=99,"",Invoerbestand!K47))</f>
        <v/>
      </c>
      <c r="L47" s="4" t="str">
        <f>IF(Invoerbestand!L47=0,"",IF(Invoerbestand!L47=99,"",Invoerbestand!L47))</f>
        <v/>
      </c>
      <c r="M47" s="4" t="str">
        <f>IF(Invoerbestand!M47=0,"",IF(Invoerbestand!M47=99,"",Invoerbestand!M47))</f>
        <v/>
      </c>
      <c r="N47" s="4" t="str">
        <f>IF(Invoerbestand!N47=0,"",IF(Invoerbestand!N47=99,"",Invoerbestand!N47))</f>
        <v/>
      </c>
      <c r="O47" s="4" t="str">
        <f>IF(Invoerbestand!O47=0,"",IF(Invoerbestand!O47=99,"",Invoerbestand!O47))</f>
        <v/>
      </c>
      <c r="P47" s="4" t="str">
        <f>IF(Invoerbestand!P47=0,"",IF(Invoerbestand!P47=99,"",Invoerbestand!P47))</f>
        <v/>
      </c>
      <c r="Q47" s="4" t="str">
        <f>IF(Invoerbestand!Q47=0,"",IF(Invoerbestand!Q47=99,"",Invoerbestand!Q47))</f>
        <v/>
      </c>
      <c r="R47" s="4" t="str">
        <f>IF(Invoerbestand!R47=0,"",IF(Invoerbestand!R47=99,"",Invoerbestand!R47))</f>
        <v/>
      </c>
      <c r="S47" s="4" t="str">
        <f>IF(Invoerbestand!S47=0,"",IF(Invoerbestand!S47=99,"",Invoerbestand!S47))</f>
        <v/>
      </c>
      <c r="T47" s="4" t="str">
        <f>IF(Invoerbestand!T47=0,"",IF(Invoerbestand!T47=99,"",Invoerbestand!T47))</f>
        <v/>
      </c>
      <c r="U47" s="4" t="str">
        <f>IF(Invoerbestand!U47=0,"",IF(Invoerbestand!U47=99,"",Invoerbestand!U47))</f>
        <v/>
      </c>
      <c r="V47" s="4" t="str">
        <f>IF(Invoerbestand!V47=0,"",IF(Invoerbestand!V47=99,"",Invoerbestand!V47))</f>
        <v/>
      </c>
      <c r="W47" s="4" t="str">
        <f>IF(Invoerbestand!W47=0,"",IF(Invoerbestand!W47=99,"",Invoerbestand!W47))</f>
        <v/>
      </c>
      <c r="X47" s="4" t="str">
        <f>IF(Invoerbestand!X47=0,"",IF(Invoerbestand!X47=99,"",Invoerbestand!X47))</f>
        <v/>
      </c>
      <c r="Y47" s="4" t="str">
        <f>IF(Invoerbestand!Y47=0,"",IF(Invoerbestand!Y47=99,"",Invoerbestand!Y47))</f>
        <v/>
      </c>
      <c r="Z47" s="4" t="str">
        <f>IF(Invoerbestand!Z47=0,"",IF(Invoerbestand!Z47=99,"",Invoerbestand!Z47))</f>
        <v/>
      </c>
      <c r="AA47" s="4" t="str">
        <f>IF(Invoerbestand!AA47=0,"",IF(Invoerbestand!AA47=99,"",6-Invoerbestand!AA47))</f>
        <v/>
      </c>
      <c r="AB47" s="4" t="str">
        <f>IF(Invoerbestand!AB47=0,"",IF(Invoerbestand!AB47=99,"",Invoerbestand!AB47))</f>
        <v/>
      </c>
      <c r="AC47" s="4" t="str">
        <f>IF(Invoerbestand!AC47=0,"",IF(Invoerbestand!AC47=99,"",6-Invoerbestand!AC47))</f>
        <v/>
      </c>
      <c r="AD47" s="4" t="str">
        <f>IF(Invoerbestand!AD47=0,"",IF(Invoerbestand!AD47=99,"",6-Invoerbestand!AD47))</f>
        <v/>
      </c>
      <c r="AE47" s="4" t="str">
        <f>IF(Invoerbestand!AE47=0,"",IF(Invoerbestand!AE47=99,"",Invoerbestand!AE47))</f>
        <v/>
      </c>
      <c r="AF47" s="4" t="str">
        <f>IF(Invoerbestand!AF47=0,"",IF(Invoerbestand!AF47=99,"",Invoerbestand!AF47))</f>
        <v/>
      </c>
      <c r="AG47" s="4" t="str">
        <f>IF(Invoerbestand!AG47=0,"",IF(Invoerbestand!AG47=99,"",Invoerbestand!AG47))</f>
        <v/>
      </c>
      <c r="AH47" s="4" t="str">
        <f>IF(Invoerbestand!AH47=0,"",IF(Invoerbestand!AH47=99,"",Invoerbestand!AH47))</f>
        <v/>
      </c>
      <c r="AI47" s="4" t="str">
        <f>IF(Invoerbestand!AI47=0,"",IF(Invoerbestand!AI47=99,"",Invoerbestand!AI47))</f>
        <v/>
      </c>
      <c r="AJ47" s="4" t="str">
        <f>IF(Invoerbestand!AJ47=0,"",IF(Invoerbestand!AJ47=99,"",Invoerbestand!AJ47))</f>
        <v/>
      </c>
      <c r="AK47" s="4" t="str">
        <f>IF(Invoerbestand!AK47=0,"",IF(Invoerbestand!AK47=99,"",Invoerbestand!AK47))</f>
        <v/>
      </c>
      <c r="AL47" s="4" t="str">
        <f>IF(Invoerbestand!AL47=0,"",IF(Invoerbestand!AL47=99,"",Invoerbestand!AL47))</f>
        <v/>
      </c>
      <c r="AM47" s="4" t="str">
        <f>IF(Invoerbestand!AM47=0,"",IF(Invoerbestand!AM47=99,"",Invoerbestand!AM47))</f>
        <v/>
      </c>
      <c r="AN47" s="4" t="str">
        <f>IF(Invoerbestand!AN47=0,"",IF(Invoerbestand!AN47=99,"",Invoerbestand!AN47))</f>
        <v/>
      </c>
      <c r="AO47" s="4" t="str">
        <f>IF(Invoerbestand!AO47=0,"",IF(Invoerbestand!AO47=99,"",Invoerbestand!AO47))</f>
        <v/>
      </c>
      <c r="AP47" s="4" t="str">
        <f>IF(Invoerbestand!AP47=0,"",IF(Invoerbestand!AP47=99,"",Invoerbestand!AP47))</f>
        <v/>
      </c>
      <c r="AQ47" s="4" t="str">
        <f>IF(Invoerbestand!AQ47=0,"",IF(Invoerbestand!AQ47=99,"",Invoerbestand!AQ47))</f>
        <v/>
      </c>
      <c r="AR47" s="4" t="str">
        <f>IF(Invoerbestand!AR47=0,"",IF(Invoerbestand!AR47=99,"",Invoerbestand!AR47))</f>
        <v/>
      </c>
      <c r="AS47" s="4" t="str">
        <f>IF(Invoerbestand!AS47=0,"",IF(Invoerbestand!AS47=99,"",Invoerbestand!AS47))</f>
        <v/>
      </c>
      <c r="AT47" s="4" t="str">
        <f>IF(Invoerbestand!AT47=0,"",IF(Invoerbestand!AT47=99,"",Invoerbestand!AT47))</f>
        <v/>
      </c>
      <c r="AU47" s="4" t="str">
        <f>IF(Invoerbestand!AU47=0,"",IF(Invoerbestand!AU47=99,"",Invoerbestand!AU47))</f>
        <v/>
      </c>
      <c r="AV47" s="4" t="str">
        <f>IF(Invoerbestand!AV47=0,"",IF(Invoerbestand!AV47=99,"",6-Invoerbestand!AV47))</f>
        <v/>
      </c>
      <c r="AW47" s="4" t="str">
        <f>IF(Invoerbestand!AW47=0,"",IF(Invoerbestand!AW47=99,"",6-Invoerbestand!AW47))</f>
        <v/>
      </c>
      <c r="AX47" s="4" t="str">
        <f>IF(Invoerbestand!AX47=0,"",IF(Invoerbestand!AX47=99,"",Invoerbestand!AX47))</f>
        <v/>
      </c>
      <c r="AY47" s="4" t="str">
        <f>IF(Invoerbestand!AY47=0,"",IF(Invoerbestand!AY47=99,"",Invoerbestand!AY47))</f>
        <v/>
      </c>
      <c r="AZ47" s="4" t="str">
        <f>IF(Invoerbestand!AZ47=0,"",IF(Invoerbestand!AZ47=99,"",Invoerbestand!AZ47))</f>
        <v/>
      </c>
      <c r="BA47" s="4" t="str">
        <f>IF(Invoerbestand!BA47=0,"",IF(Invoerbestand!BA47=99,"",Invoerbestand!BA47))</f>
        <v/>
      </c>
      <c r="BB47" s="4" t="str">
        <f>IF(Invoerbestand!BB47=0,"",VLOOKUP(Invoerbestand!BB47,codering!P:Q,2,FALSE))</f>
        <v/>
      </c>
      <c r="BC47" s="18" t="str">
        <f>IF(Invoerbestand!BC47=0,"",VLOOKUP(Invoerbestand!BC47,codering!S:T,2,FALSE))</f>
        <v/>
      </c>
      <c r="BD47" s="58" t="str">
        <f t="shared" si="0"/>
        <v/>
      </c>
      <c r="BE47" s="19" t="str">
        <f t="shared" si="1"/>
        <v/>
      </c>
      <c r="BF47" s="19" t="str">
        <f t="shared" si="2"/>
        <v/>
      </c>
      <c r="BG47" s="19" t="str">
        <f t="shared" si="3"/>
        <v/>
      </c>
      <c r="BH47" s="19" t="str">
        <f t="shared" si="4"/>
        <v/>
      </c>
      <c r="BI47" s="19" t="str">
        <f t="shared" si="5"/>
        <v/>
      </c>
      <c r="BJ47" s="19" t="str">
        <f t="shared" si="6"/>
        <v/>
      </c>
      <c r="BK47" s="19" t="str">
        <f t="shared" si="7"/>
        <v/>
      </c>
      <c r="BL47" s="19" t="str">
        <f t="shared" si="8"/>
        <v/>
      </c>
      <c r="BM47" s="19" t="str">
        <f t="shared" si="9"/>
        <v/>
      </c>
      <c r="BN47" s="19" t="str">
        <f t="shared" si="10"/>
        <v/>
      </c>
      <c r="BO47" s="59" t="str">
        <f t="shared" si="11"/>
        <v/>
      </c>
    </row>
    <row r="48" spans="1:67">
      <c r="A48">
        <v>45</v>
      </c>
      <c r="B48" s="4" t="str">
        <f>IF(Invoerbestand!B48=0,"",VLOOKUP(Invoerbestand!B48,Afdelingen!A:B,2,FALSE))</f>
        <v/>
      </c>
      <c r="C48" s="4" t="str">
        <f>IF(Invoerbestand!C48=0,"",VLOOKUP(Invoerbestand!C48,codering!A:B,2,FALSE))</f>
        <v/>
      </c>
      <c r="D48" s="4" t="str">
        <f>IF(Invoerbestand!D48=0,"",VLOOKUP(Invoerbestand!D48,codering!D:E,2,FALSE))</f>
        <v/>
      </c>
      <c r="E48" s="4" t="str">
        <f>IF(Invoerbestand!E48=0,"",VLOOKUP(Invoerbestand!E48,codering!G:H,2,FALSE))</f>
        <v/>
      </c>
      <c r="F48" s="4" t="str">
        <f>IF(Invoerbestand!F48=0,"",VLOOKUP(Invoerbestand!F48,codering!J:K,2,FALSE))</f>
        <v/>
      </c>
      <c r="G48" s="4" t="str">
        <f>IF(Invoerbestand!G48=0,"",VLOOKUP(Invoerbestand!G48,codering!M:N,2,FALSE))</f>
        <v/>
      </c>
      <c r="H48" s="4" t="str">
        <f>IF(Invoerbestand!H48=0,"",IF(Invoerbestand!H48=99,"",Invoerbestand!H48))</f>
        <v/>
      </c>
      <c r="I48" s="4" t="str">
        <f>IF(Invoerbestand!I48=0,"",IF(Invoerbestand!I48=99,"",Invoerbestand!I48))</f>
        <v/>
      </c>
      <c r="J48" s="4" t="str">
        <f>IF(Invoerbestand!J48=0,"",IF(Invoerbestand!J48=99,"",Invoerbestand!J48))</f>
        <v/>
      </c>
      <c r="K48" s="4" t="str">
        <f>IF(Invoerbestand!K48=0,"",IF(Invoerbestand!K48=99,"",Invoerbestand!K48))</f>
        <v/>
      </c>
      <c r="L48" s="4" t="str">
        <f>IF(Invoerbestand!L48=0,"",IF(Invoerbestand!L48=99,"",Invoerbestand!L48))</f>
        <v/>
      </c>
      <c r="M48" s="4" t="str">
        <f>IF(Invoerbestand!M48=0,"",IF(Invoerbestand!M48=99,"",Invoerbestand!M48))</f>
        <v/>
      </c>
      <c r="N48" s="4" t="str">
        <f>IF(Invoerbestand!N48=0,"",IF(Invoerbestand!N48=99,"",Invoerbestand!N48))</f>
        <v/>
      </c>
      <c r="O48" s="4" t="str">
        <f>IF(Invoerbestand!O48=0,"",IF(Invoerbestand!O48=99,"",Invoerbestand!O48))</f>
        <v/>
      </c>
      <c r="P48" s="4" t="str">
        <f>IF(Invoerbestand!P48=0,"",IF(Invoerbestand!P48=99,"",Invoerbestand!P48))</f>
        <v/>
      </c>
      <c r="Q48" s="4" t="str">
        <f>IF(Invoerbestand!Q48=0,"",IF(Invoerbestand!Q48=99,"",Invoerbestand!Q48))</f>
        <v/>
      </c>
      <c r="R48" s="4" t="str">
        <f>IF(Invoerbestand!R48=0,"",IF(Invoerbestand!R48=99,"",Invoerbestand!R48))</f>
        <v/>
      </c>
      <c r="S48" s="4" t="str">
        <f>IF(Invoerbestand!S48=0,"",IF(Invoerbestand!S48=99,"",Invoerbestand!S48))</f>
        <v/>
      </c>
      <c r="T48" s="4" t="str">
        <f>IF(Invoerbestand!T48=0,"",IF(Invoerbestand!T48=99,"",Invoerbestand!T48))</f>
        <v/>
      </c>
      <c r="U48" s="4" t="str">
        <f>IF(Invoerbestand!U48=0,"",IF(Invoerbestand!U48=99,"",Invoerbestand!U48))</f>
        <v/>
      </c>
      <c r="V48" s="4" t="str">
        <f>IF(Invoerbestand!V48=0,"",IF(Invoerbestand!V48=99,"",Invoerbestand!V48))</f>
        <v/>
      </c>
      <c r="W48" s="4" t="str">
        <f>IF(Invoerbestand!W48=0,"",IF(Invoerbestand!W48=99,"",Invoerbestand!W48))</f>
        <v/>
      </c>
      <c r="X48" s="4" t="str">
        <f>IF(Invoerbestand!X48=0,"",IF(Invoerbestand!X48=99,"",Invoerbestand!X48))</f>
        <v/>
      </c>
      <c r="Y48" s="4" t="str">
        <f>IF(Invoerbestand!Y48=0,"",IF(Invoerbestand!Y48=99,"",Invoerbestand!Y48))</f>
        <v/>
      </c>
      <c r="Z48" s="4" t="str">
        <f>IF(Invoerbestand!Z48=0,"",IF(Invoerbestand!Z48=99,"",Invoerbestand!Z48))</f>
        <v/>
      </c>
      <c r="AA48" s="4" t="str">
        <f>IF(Invoerbestand!AA48=0,"",IF(Invoerbestand!AA48=99,"",6-Invoerbestand!AA48))</f>
        <v/>
      </c>
      <c r="AB48" s="4" t="str">
        <f>IF(Invoerbestand!AB48=0,"",IF(Invoerbestand!AB48=99,"",Invoerbestand!AB48))</f>
        <v/>
      </c>
      <c r="AC48" s="4" t="str">
        <f>IF(Invoerbestand!AC48=0,"",IF(Invoerbestand!AC48=99,"",6-Invoerbestand!AC48))</f>
        <v/>
      </c>
      <c r="AD48" s="4" t="str">
        <f>IF(Invoerbestand!AD48=0,"",IF(Invoerbestand!AD48=99,"",6-Invoerbestand!AD48))</f>
        <v/>
      </c>
      <c r="AE48" s="4" t="str">
        <f>IF(Invoerbestand!AE48=0,"",IF(Invoerbestand!AE48=99,"",Invoerbestand!AE48))</f>
        <v/>
      </c>
      <c r="AF48" s="4" t="str">
        <f>IF(Invoerbestand!AF48=0,"",IF(Invoerbestand!AF48=99,"",Invoerbestand!AF48))</f>
        <v/>
      </c>
      <c r="AG48" s="4" t="str">
        <f>IF(Invoerbestand!AG48=0,"",IF(Invoerbestand!AG48=99,"",Invoerbestand!AG48))</f>
        <v/>
      </c>
      <c r="AH48" s="4" t="str">
        <f>IF(Invoerbestand!AH48=0,"",IF(Invoerbestand!AH48=99,"",Invoerbestand!AH48))</f>
        <v/>
      </c>
      <c r="AI48" s="4" t="str">
        <f>IF(Invoerbestand!AI48=0,"",IF(Invoerbestand!AI48=99,"",Invoerbestand!AI48))</f>
        <v/>
      </c>
      <c r="AJ48" s="4" t="str">
        <f>IF(Invoerbestand!AJ48=0,"",IF(Invoerbestand!AJ48=99,"",Invoerbestand!AJ48))</f>
        <v/>
      </c>
      <c r="AK48" s="4" t="str">
        <f>IF(Invoerbestand!AK48=0,"",IF(Invoerbestand!AK48=99,"",Invoerbestand!AK48))</f>
        <v/>
      </c>
      <c r="AL48" s="4" t="str">
        <f>IF(Invoerbestand!AL48=0,"",IF(Invoerbestand!AL48=99,"",Invoerbestand!AL48))</f>
        <v/>
      </c>
      <c r="AM48" s="4" t="str">
        <f>IF(Invoerbestand!AM48=0,"",IF(Invoerbestand!AM48=99,"",Invoerbestand!AM48))</f>
        <v/>
      </c>
      <c r="AN48" s="4" t="str">
        <f>IF(Invoerbestand!AN48=0,"",IF(Invoerbestand!AN48=99,"",Invoerbestand!AN48))</f>
        <v/>
      </c>
      <c r="AO48" s="4" t="str">
        <f>IF(Invoerbestand!AO48=0,"",IF(Invoerbestand!AO48=99,"",Invoerbestand!AO48))</f>
        <v/>
      </c>
      <c r="AP48" s="4" t="str">
        <f>IF(Invoerbestand!AP48=0,"",IF(Invoerbestand!AP48=99,"",Invoerbestand!AP48))</f>
        <v/>
      </c>
      <c r="AQ48" s="4" t="str">
        <f>IF(Invoerbestand!AQ48=0,"",IF(Invoerbestand!AQ48=99,"",Invoerbestand!AQ48))</f>
        <v/>
      </c>
      <c r="AR48" s="4" t="str">
        <f>IF(Invoerbestand!AR48=0,"",IF(Invoerbestand!AR48=99,"",Invoerbestand!AR48))</f>
        <v/>
      </c>
      <c r="AS48" s="4" t="str">
        <f>IF(Invoerbestand!AS48=0,"",IF(Invoerbestand!AS48=99,"",Invoerbestand!AS48))</f>
        <v/>
      </c>
      <c r="AT48" s="4" t="str">
        <f>IF(Invoerbestand!AT48=0,"",IF(Invoerbestand!AT48=99,"",Invoerbestand!AT48))</f>
        <v/>
      </c>
      <c r="AU48" s="4" t="str">
        <f>IF(Invoerbestand!AU48=0,"",IF(Invoerbestand!AU48=99,"",Invoerbestand!AU48))</f>
        <v/>
      </c>
      <c r="AV48" s="4" t="str">
        <f>IF(Invoerbestand!AV48=0,"",IF(Invoerbestand!AV48=99,"",6-Invoerbestand!AV48))</f>
        <v/>
      </c>
      <c r="AW48" s="4" t="str">
        <f>IF(Invoerbestand!AW48=0,"",IF(Invoerbestand!AW48=99,"",6-Invoerbestand!AW48))</f>
        <v/>
      </c>
      <c r="AX48" s="4" t="str">
        <f>IF(Invoerbestand!AX48=0,"",IF(Invoerbestand!AX48=99,"",Invoerbestand!AX48))</f>
        <v/>
      </c>
      <c r="AY48" s="4" t="str">
        <f>IF(Invoerbestand!AY48=0,"",IF(Invoerbestand!AY48=99,"",Invoerbestand!AY48))</f>
        <v/>
      </c>
      <c r="AZ48" s="4" t="str">
        <f>IF(Invoerbestand!AZ48=0,"",IF(Invoerbestand!AZ48=99,"",Invoerbestand!AZ48))</f>
        <v/>
      </c>
      <c r="BA48" s="4" t="str">
        <f>IF(Invoerbestand!BA48=0,"",IF(Invoerbestand!BA48=99,"",Invoerbestand!BA48))</f>
        <v/>
      </c>
      <c r="BB48" s="4" t="str">
        <f>IF(Invoerbestand!BB48=0,"",VLOOKUP(Invoerbestand!BB48,codering!P:Q,2,FALSE))</f>
        <v/>
      </c>
      <c r="BC48" s="18" t="str">
        <f>IF(Invoerbestand!BC48=0,"",VLOOKUP(Invoerbestand!BC48,codering!S:T,2,FALSE))</f>
        <v/>
      </c>
      <c r="BD48" s="58" t="str">
        <f t="shared" si="0"/>
        <v/>
      </c>
      <c r="BE48" s="19" t="str">
        <f t="shared" si="1"/>
        <v/>
      </c>
      <c r="BF48" s="19" t="str">
        <f t="shared" si="2"/>
        <v/>
      </c>
      <c r="BG48" s="19" t="str">
        <f t="shared" si="3"/>
        <v/>
      </c>
      <c r="BH48" s="19" t="str">
        <f t="shared" si="4"/>
        <v/>
      </c>
      <c r="BI48" s="19" t="str">
        <f t="shared" si="5"/>
        <v/>
      </c>
      <c r="BJ48" s="19" t="str">
        <f t="shared" si="6"/>
        <v/>
      </c>
      <c r="BK48" s="19" t="str">
        <f t="shared" si="7"/>
        <v/>
      </c>
      <c r="BL48" s="19" t="str">
        <f t="shared" si="8"/>
        <v/>
      </c>
      <c r="BM48" s="19" t="str">
        <f t="shared" si="9"/>
        <v/>
      </c>
      <c r="BN48" s="19" t="str">
        <f t="shared" si="10"/>
        <v/>
      </c>
      <c r="BO48" s="59" t="str">
        <f t="shared" si="11"/>
        <v/>
      </c>
    </row>
    <row r="49" spans="1:67">
      <c r="A49">
        <v>46</v>
      </c>
      <c r="B49" s="4" t="str">
        <f>IF(Invoerbestand!B49=0,"",VLOOKUP(Invoerbestand!B49,Afdelingen!A:B,2,FALSE))</f>
        <v/>
      </c>
      <c r="C49" s="4" t="str">
        <f>IF(Invoerbestand!C49=0,"",VLOOKUP(Invoerbestand!C49,codering!A:B,2,FALSE))</f>
        <v/>
      </c>
      <c r="D49" s="4" t="str">
        <f>IF(Invoerbestand!D49=0,"",VLOOKUP(Invoerbestand!D49,codering!D:E,2,FALSE))</f>
        <v/>
      </c>
      <c r="E49" s="4" t="str">
        <f>IF(Invoerbestand!E49=0,"",VLOOKUP(Invoerbestand!E49,codering!G:H,2,FALSE))</f>
        <v/>
      </c>
      <c r="F49" s="4" t="str">
        <f>IF(Invoerbestand!F49=0,"",VLOOKUP(Invoerbestand!F49,codering!J:K,2,FALSE))</f>
        <v/>
      </c>
      <c r="G49" s="4" t="str">
        <f>IF(Invoerbestand!G49=0,"",VLOOKUP(Invoerbestand!G49,codering!M:N,2,FALSE))</f>
        <v/>
      </c>
      <c r="H49" s="4" t="str">
        <f>IF(Invoerbestand!H49=0,"",IF(Invoerbestand!H49=99,"",Invoerbestand!H49))</f>
        <v/>
      </c>
      <c r="I49" s="4" t="str">
        <f>IF(Invoerbestand!I49=0,"",IF(Invoerbestand!I49=99,"",Invoerbestand!I49))</f>
        <v/>
      </c>
      <c r="J49" s="4" t="str">
        <f>IF(Invoerbestand!J49=0,"",IF(Invoerbestand!J49=99,"",Invoerbestand!J49))</f>
        <v/>
      </c>
      <c r="K49" s="4" t="str">
        <f>IF(Invoerbestand!K49=0,"",IF(Invoerbestand!K49=99,"",Invoerbestand!K49))</f>
        <v/>
      </c>
      <c r="L49" s="4" t="str">
        <f>IF(Invoerbestand!L49=0,"",IF(Invoerbestand!L49=99,"",Invoerbestand!L49))</f>
        <v/>
      </c>
      <c r="M49" s="4" t="str">
        <f>IF(Invoerbestand!M49=0,"",IF(Invoerbestand!M49=99,"",Invoerbestand!M49))</f>
        <v/>
      </c>
      <c r="N49" s="4" t="str">
        <f>IF(Invoerbestand!N49=0,"",IF(Invoerbestand!N49=99,"",Invoerbestand!N49))</f>
        <v/>
      </c>
      <c r="O49" s="4" t="str">
        <f>IF(Invoerbestand!O49=0,"",IF(Invoerbestand!O49=99,"",Invoerbestand!O49))</f>
        <v/>
      </c>
      <c r="P49" s="4" t="str">
        <f>IF(Invoerbestand!P49=0,"",IF(Invoerbestand!P49=99,"",Invoerbestand!P49))</f>
        <v/>
      </c>
      <c r="Q49" s="4" t="str">
        <f>IF(Invoerbestand!Q49=0,"",IF(Invoerbestand!Q49=99,"",Invoerbestand!Q49))</f>
        <v/>
      </c>
      <c r="R49" s="4" t="str">
        <f>IF(Invoerbestand!R49=0,"",IF(Invoerbestand!R49=99,"",Invoerbestand!R49))</f>
        <v/>
      </c>
      <c r="S49" s="4" t="str">
        <f>IF(Invoerbestand!S49=0,"",IF(Invoerbestand!S49=99,"",Invoerbestand!S49))</f>
        <v/>
      </c>
      <c r="T49" s="4" t="str">
        <f>IF(Invoerbestand!T49=0,"",IF(Invoerbestand!T49=99,"",Invoerbestand!T49))</f>
        <v/>
      </c>
      <c r="U49" s="4" t="str">
        <f>IF(Invoerbestand!U49=0,"",IF(Invoerbestand!U49=99,"",Invoerbestand!U49))</f>
        <v/>
      </c>
      <c r="V49" s="4" t="str">
        <f>IF(Invoerbestand!V49=0,"",IF(Invoerbestand!V49=99,"",Invoerbestand!V49))</f>
        <v/>
      </c>
      <c r="W49" s="4" t="str">
        <f>IF(Invoerbestand!W49=0,"",IF(Invoerbestand!W49=99,"",Invoerbestand!W49))</f>
        <v/>
      </c>
      <c r="X49" s="4" t="str">
        <f>IF(Invoerbestand!X49=0,"",IF(Invoerbestand!X49=99,"",Invoerbestand!X49))</f>
        <v/>
      </c>
      <c r="Y49" s="4" t="str">
        <f>IF(Invoerbestand!Y49=0,"",IF(Invoerbestand!Y49=99,"",Invoerbestand!Y49))</f>
        <v/>
      </c>
      <c r="Z49" s="4" t="str">
        <f>IF(Invoerbestand!Z49=0,"",IF(Invoerbestand!Z49=99,"",Invoerbestand!Z49))</f>
        <v/>
      </c>
      <c r="AA49" s="4" t="str">
        <f>IF(Invoerbestand!AA49=0,"",IF(Invoerbestand!AA49=99,"",6-Invoerbestand!AA49))</f>
        <v/>
      </c>
      <c r="AB49" s="4" t="str">
        <f>IF(Invoerbestand!AB49=0,"",IF(Invoerbestand!AB49=99,"",Invoerbestand!AB49))</f>
        <v/>
      </c>
      <c r="AC49" s="4" t="str">
        <f>IF(Invoerbestand!AC49=0,"",IF(Invoerbestand!AC49=99,"",6-Invoerbestand!AC49))</f>
        <v/>
      </c>
      <c r="AD49" s="4" t="str">
        <f>IF(Invoerbestand!AD49=0,"",IF(Invoerbestand!AD49=99,"",6-Invoerbestand!AD49))</f>
        <v/>
      </c>
      <c r="AE49" s="4" t="str">
        <f>IF(Invoerbestand!AE49=0,"",IF(Invoerbestand!AE49=99,"",Invoerbestand!AE49))</f>
        <v/>
      </c>
      <c r="AF49" s="4" t="str">
        <f>IF(Invoerbestand!AF49=0,"",IF(Invoerbestand!AF49=99,"",Invoerbestand!AF49))</f>
        <v/>
      </c>
      <c r="AG49" s="4" t="str">
        <f>IF(Invoerbestand!AG49=0,"",IF(Invoerbestand!AG49=99,"",Invoerbestand!AG49))</f>
        <v/>
      </c>
      <c r="AH49" s="4" t="str">
        <f>IF(Invoerbestand!AH49=0,"",IF(Invoerbestand!AH49=99,"",Invoerbestand!AH49))</f>
        <v/>
      </c>
      <c r="AI49" s="4" t="str">
        <f>IF(Invoerbestand!AI49=0,"",IF(Invoerbestand!AI49=99,"",Invoerbestand!AI49))</f>
        <v/>
      </c>
      <c r="AJ49" s="4" t="str">
        <f>IF(Invoerbestand!AJ49=0,"",IF(Invoerbestand!AJ49=99,"",Invoerbestand!AJ49))</f>
        <v/>
      </c>
      <c r="AK49" s="4" t="str">
        <f>IF(Invoerbestand!AK49=0,"",IF(Invoerbestand!AK49=99,"",Invoerbestand!AK49))</f>
        <v/>
      </c>
      <c r="AL49" s="4" t="str">
        <f>IF(Invoerbestand!AL49=0,"",IF(Invoerbestand!AL49=99,"",Invoerbestand!AL49))</f>
        <v/>
      </c>
      <c r="AM49" s="4" t="str">
        <f>IF(Invoerbestand!AM49=0,"",IF(Invoerbestand!AM49=99,"",Invoerbestand!AM49))</f>
        <v/>
      </c>
      <c r="AN49" s="4" t="str">
        <f>IF(Invoerbestand!AN49=0,"",IF(Invoerbestand!AN49=99,"",Invoerbestand!AN49))</f>
        <v/>
      </c>
      <c r="AO49" s="4" t="str">
        <f>IF(Invoerbestand!AO49=0,"",IF(Invoerbestand!AO49=99,"",Invoerbestand!AO49))</f>
        <v/>
      </c>
      <c r="AP49" s="4" t="str">
        <f>IF(Invoerbestand!AP49=0,"",IF(Invoerbestand!AP49=99,"",Invoerbestand!AP49))</f>
        <v/>
      </c>
      <c r="AQ49" s="4" t="str">
        <f>IF(Invoerbestand!AQ49=0,"",IF(Invoerbestand!AQ49=99,"",Invoerbestand!AQ49))</f>
        <v/>
      </c>
      <c r="AR49" s="4" t="str">
        <f>IF(Invoerbestand!AR49=0,"",IF(Invoerbestand!AR49=99,"",Invoerbestand!AR49))</f>
        <v/>
      </c>
      <c r="AS49" s="4" t="str">
        <f>IF(Invoerbestand!AS49=0,"",IF(Invoerbestand!AS49=99,"",Invoerbestand!AS49))</f>
        <v/>
      </c>
      <c r="AT49" s="4" t="str">
        <f>IF(Invoerbestand!AT49=0,"",IF(Invoerbestand!AT49=99,"",Invoerbestand!AT49))</f>
        <v/>
      </c>
      <c r="AU49" s="4" t="str">
        <f>IF(Invoerbestand!AU49=0,"",IF(Invoerbestand!AU49=99,"",Invoerbestand!AU49))</f>
        <v/>
      </c>
      <c r="AV49" s="4" t="str">
        <f>IF(Invoerbestand!AV49=0,"",IF(Invoerbestand!AV49=99,"",6-Invoerbestand!AV49))</f>
        <v/>
      </c>
      <c r="AW49" s="4" t="str">
        <f>IF(Invoerbestand!AW49=0,"",IF(Invoerbestand!AW49=99,"",6-Invoerbestand!AW49))</f>
        <v/>
      </c>
      <c r="AX49" s="4" t="str">
        <f>IF(Invoerbestand!AX49=0,"",IF(Invoerbestand!AX49=99,"",Invoerbestand!AX49))</f>
        <v/>
      </c>
      <c r="AY49" s="4" t="str">
        <f>IF(Invoerbestand!AY49=0,"",IF(Invoerbestand!AY49=99,"",Invoerbestand!AY49))</f>
        <v/>
      </c>
      <c r="AZ49" s="4" t="str">
        <f>IF(Invoerbestand!AZ49=0,"",IF(Invoerbestand!AZ49=99,"",Invoerbestand!AZ49))</f>
        <v/>
      </c>
      <c r="BA49" s="4" t="str">
        <f>IF(Invoerbestand!BA49=0,"",IF(Invoerbestand!BA49=99,"",Invoerbestand!BA49))</f>
        <v/>
      </c>
      <c r="BB49" s="4" t="str">
        <f>IF(Invoerbestand!BB49=0,"",VLOOKUP(Invoerbestand!BB49,codering!P:Q,2,FALSE))</f>
        <v/>
      </c>
      <c r="BC49" s="18" t="str">
        <f>IF(Invoerbestand!BC49=0,"",VLOOKUP(Invoerbestand!BC49,codering!S:T,2,FALSE))</f>
        <v/>
      </c>
      <c r="BD49" s="58" t="str">
        <f t="shared" si="0"/>
        <v/>
      </c>
      <c r="BE49" s="19" t="str">
        <f t="shared" si="1"/>
        <v/>
      </c>
      <c r="BF49" s="19" t="str">
        <f t="shared" si="2"/>
        <v/>
      </c>
      <c r="BG49" s="19" t="str">
        <f t="shared" si="3"/>
        <v/>
      </c>
      <c r="BH49" s="19" t="str">
        <f t="shared" si="4"/>
        <v/>
      </c>
      <c r="BI49" s="19" t="str">
        <f t="shared" si="5"/>
        <v/>
      </c>
      <c r="BJ49" s="19" t="str">
        <f t="shared" si="6"/>
        <v/>
      </c>
      <c r="BK49" s="19" t="str">
        <f t="shared" si="7"/>
        <v/>
      </c>
      <c r="BL49" s="19" t="str">
        <f t="shared" si="8"/>
        <v/>
      </c>
      <c r="BM49" s="19" t="str">
        <f t="shared" si="9"/>
        <v/>
      </c>
      <c r="BN49" s="19" t="str">
        <f t="shared" si="10"/>
        <v/>
      </c>
      <c r="BO49" s="59" t="str">
        <f t="shared" si="11"/>
        <v/>
      </c>
    </row>
    <row r="50" spans="1:67">
      <c r="A50">
        <v>47</v>
      </c>
      <c r="B50" s="4" t="str">
        <f>IF(Invoerbestand!B50=0,"",VLOOKUP(Invoerbestand!B50,Afdelingen!A:B,2,FALSE))</f>
        <v/>
      </c>
      <c r="C50" s="4" t="str">
        <f>IF(Invoerbestand!C50=0,"",VLOOKUP(Invoerbestand!C50,codering!A:B,2,FALSE))</f>
        <v/>
      </c>
      <c r="D50" s="4" t="str">
        <f>IF(Invoerbestand!D50=0,"",VLOOKUP(Invoerbestand!D50,codering!D:E,2,FALSE))</f>
        <v/>
      </c>
      <c r="E50" s="4" t="str">
        <f>IF(Invoerbestand!E50=0,"",VLOOKUP(Invoerbestand!E50,codering!G:H,2,FALSE))</f>
        <v/>
      </c>
      <c r="F50" s="4" t="str">
        <f>IF(Invoerbestand!F50=0,"",VLOOKUP(Invoerbestand!F50,codering!J:K,2,FALSE))</f>
        <v/>
      </c>
      <c r="G50" s="4" t="str">
        <f>IF(Invoerbestand!G50=0,"",VLOOKUP(Invoerbestand!G50,codering!M:N,2,FALSE))</f>
        <v/>
      </c>
      <c r="H50" s="4" t="str">
        <f>IF(Invoerbestand!H50=0,"",IF(Invoerbestand!H50=99,"",Invoerbestand!H50))</f>
        <v/>
      </c>
      <c r="I50" s="4" t="str">
        <f>IF(Invoerbestand!I50=0,"",IF(Invoerbestand!I50=99,"",Invoerbestand!I50))</f>
        <v/>
      </c>
      <c r="J50" s="4" t="str">
        <f>IF(Invoerbestand!J50=0,"",IF(Invoerbestand!J50=99,"",Invoerbestand!J50))</f>
        <v/>
      </c>
      <c r="K50" s="4" t="str">
        <f>IF(Invoerbestand!K50=0,"",IF(Invoerbestand!K50=99,"",Invoerbestand!K50))</f>
        <v/>
      </c>
      <c r="L50" s="4" t="str">
        <f>IF(Invoerbestand!L50=0,"",IF(Invoerbestand!L50=99,"",Invoerbestand!L50))</f>
        <v/>
      </c>
      <c r="M50" s="4" t="str">
        <f>IF(Invoerbestand!M50=0,"",IF(Invoerbestand!M50=99,"",Invoerbestand!M50))</f>
        <v/>
      </c>
      <c r="N50" s="4" t="str">
        <f>IF(Invoerbestand!N50=0,"",IF(Invoerbestand!N50=99,"",Invoerbestand!N50))</f>
        <v/>
      </c>
      <c r="O50" s="4" t="str">
        <f>IF(Invoerbestand!O50=0,"",IF(Invoerbestand!O50=99,"",Invoerbestand!O50))</f>
        <v/>
      </c>
      <c r="P50" s="4" t="str">
        <f>IF(Invoerbestand!P50=0,"",IF(Invoerbestand!P50=99,"",Invoerbestand!P50))</f>
        <v/>
      </c>
      <c r="Q50" s="4" t="str">
        <f>IF(Invoerbestand!Q50=0,"",IF(Invoerbestand!Q50=99,"",Invoerbestand!Q50))</f>
        <v/>
      </c>
      <c r="R50" s="4" t="str">
        <f>IF(Invoerbestand!R50=0,"",IF(Invoerbestand!R50=99,"",Invoerbestand!R50))</f>
        <v/>
      </c>
      <c r="S50" s="4" t="str">
        <f>IF(Invoerbestand!S50=0,"",IF(Invoerbestand!S50=99,"",Invoerbestand!S50))</f>
        <v/>
      </c>
      <c r="T50" s="4" t="str">
        <f>IF(Invoerbestand!T50=0,"",IF(Invoerbestand!T50=99,"",Invoerbestand!T50))</f>
        <v/>
      </c>
      <c r="U50" s="4" t="str">
        <f>IF(Invoerbestand!U50=0,"",IF(Invoerbestand!U50=99,"",Invoerbestand!U50))</f>
        <v/>
      </c>
      <c r="V50" s="4" t="str">
        <f>IF(Invoerbestand!V50=0,"",IF(Invoerbestand!V50=99,"",Invoerbestand!V50))</f>
        <v/>
      </c>
      <c r="W50" s="4" t="str">
        <f>IF(Invoerbestand!W50=0,"",IF(Invoerbestand!W50=99,"",Invoerbestand!W50))</f>
        <v/>
      </c>
      <c r="X50" s="4" t="str">
        <f>IF(Invoerbestand!X50=0,"",IF(Invoerbestand!X50=99,"",Invoerbestand!X50))</f>
        <v/>
      </c>
      <c r="Y50" s="4" t="str">
        <f>IF(Invoerbestand!Y50=0,"",IF(Invoerbestand!Y50=99,"",Invoerbestand!Y50))</f>
        <v/>
      </c>
      <c r="Z50" s="4" t="str">
        <f>IF(Invoerbestand!Z50=0,"",IF(Invoerbestand!Z50=99,"",Invoerbestand!Z50))</f>
        <v/>
      </c>
      <c r="AA50" s="4" t="str">
        <f>IF(Invoerbestand!AA50=0,"",IF(Invoerbestand!AA50=99,"",6-Invoerbestand!AA50))</f>
        <v/>
      </c>
      <c r="AB50" s="4" t="str">
        <f>IF(Invoerbestand!AB50=0,"",IF(Invoerbestand!AB50=99,"",Invoerbestand!AB50))</f>
        <v/>
      </c>
      <c r="AC50" s="4" t="str">
        <f>IF(Invoerbestand!AC50=0,"",IF(Invoerbestand!AC50=99,"",6-Invoerbestand!AC50))</f>
        <v/>
      </c>
      <c r="AD50" s="4" t="str">
        <f>IF(Invoerbestand!AD50=0,"",IF(Invoerbestand!AD50=99,"",6-Invoerbestand!AD50))</f>
        <v/>
      </c>
      <c r="AE50" s="4" t="str">
        <f>IF(Invoerbestand!AE50=0,"",IF(Invoerbestand!AE50=99,"",Invoerbestand!AE50))</f>
        <v/>
      </c>
      <c r="AF50" s="4" t="str">
        <f>IF(Invoerbestand!AF50=0,"",IF(Invoerbestand!AF50=99,"",Invoerbestand!AF50))</f>
        <v/>
      </c>
      <c r="AG50" s="4" t="str">
        <f>IF(Invoerbestand!AG50=0,"",IF(Invoerbestand!AG50=99,"",Invoerbestand!AG50))</f>
        <v/>
      </c>
      <c r="AH50" s="4" t="str">
        <f>IF(Invoerbestand!AH50=0,"",IF(Invoerbestand!AH50=99,"",Invoerbestand!AH50))</f>
        <v/>
      </c>
      <c r="AI50" s="4" t="str">
        <f>IF(Invoerbestand!AI50=0,"",IF(Invoerbestand!AI50=99,"",Invoerbestand!AI50))</f>
        <v/>
      </c>
      <c r="AJ50" s="4" t="str">
        <f>IF(Invoerbestand!AJ50=0,"",IF(Invoerbestand!AJ50=99,"",Invoerbestand!AJ50))</f>
        <v/>
      </c>
      <c r="AK50" s="4" t="str">
        <f>IF(Invoerbestand!AK50=0,"",IF(Invoerbestand!AK50=99,"",Invoerbestand!AK50))</f>
        <v/>
      </c>
      <c r="AL50" s="4" t="str">
        <f>IF(Invoerbestand!AL50=0,"",IF(Invoerbestand!AL50=99,"",Invoerbestand!AL50))</f>
        <v/>
      </c>
      <c r="AM50" s="4" t="str">
        <f>IF(Invoerbestand!AM50=0,"",IF(Invoerbestand!AM50=99,"",Invoerbestand!AM50))</f>
        <v/>
      </c>
      <c r="AN50" s="4" t="str">
        <f>IF(Invoerbestand!AN50=0,"",IF(Invoerbestand!AN50=99,"",Invoerbestand!AN50))</f>
        <v/>
      </c>
      <c r="AO50" s="4" t="str">
        <f>IF(Invoerbestand!AO50=0,"",IF(Invoerbestand!AO50=99,"",Invoerbestand!AO50))</f>
        <v/>
      </c>
      <c r="AP50" s="4" t="str">
        <f>IF(Invoerbestand!AP50=0,"",IF(Invoerbestand!AP50=99,"",Invoerbestand!AP50))</f>
        <v/>
      </c>
      <c r="AQ50" s="4" t="str">
        <f>IF(Invoerbestand!AQ50=0,"",IF(Invoerbestand!AQ50=99,"",Invoerbestand!AQ50))</f>
        <v/>
      </c>
      <c r="AR50" s="4" t="str">
        <f>IF(Invoerbestand!AR50=0,"",IF(Invoerbestand!AR50=99,"",Invoerbestand!AR50))</f>
        <v/>
      </c>
      <c r="AS50" s="4" t="str">
        <f>IF(Invoerbestand!AS50=0,"",IF(Invoerbestand!AS50=99,"",Invoerbestand!AS50))</f>
        <v/>
      </c>
      <c r="AT50" s="4" t="str">
        <f>IF(Invoerbestand!AT50=0,"",IF(Invoerbestand!AT50=99,"",Invoerbestand!AT50))</f>
        <v/>
      </c>
      <c r="AU50" s="4" t="str">
        <f>IF(Invoerbestand!AU50=0,"",IF(Invoerbestand!AU50=99,"",Invoerbestand!AU50))</f>
        <v/>
      </c>
      <c r="AV50" s="4" t="str">
        <f>IF(Invoerbestand!AV50=0,"",IF(Invoerbestand!AV50=99,"",6-Invoerbestand!AV50))</f>
        <v/>
      </c>
      <c r="AW50" s="4" t="str">
        <f>IF(Invoerbestand!AW50=0,"",IF(Invoerbestand!AW50=99,"",6-Invoerbestand!AW50))</f>
        <v/>
      </c>
      <c r="AX50" s="4" t="str">
        <f>IF(Invoerbestand!AX50=0,"",IF(Invoerbestand!AX50=99,"",Invoerbestand!AX50))</f>
        <v/>
      </c>
      <c r="AY50" s="4" t="str">
        <f>IF(Invoerbestand!AY50=0,"",IF(Invoerbestand!AY50=99,"",Invoerbestand!AY50))</f>
        <v/>
      </c>
      <c r="AZ50" s="4" t="str">
        <f>IF(Invoerbestand!AZ50=0,"",IF(Invoerbestand!AZ50=99,"",Invoerbestand!AZ50))</f>
        <v/>
      </c>
      <c r="BA50" s="4" t="str">
        <f>IF(Invoerbestand!BA50=0,"",IF(Invoerbestand!BA50=99,"",Invoerbestand!BA50))</f>
        <v/>
      </c>
      <c r="BB50" s="4" t="str">
        <f>IF(Invoerbestand!BB50=0,"",VLOOKUP(Invoerbestand!BB50,codering!P:Q,2,FALSE))</f>
        <v/>
      </c>
      <c r="BC50" s="18" t="str">
        <f>IF(Invoerbestand!BC50=0,"",VLOOKUP(Invoerbestand!BC50,codering!S:T,2,FALSE))</f>
        <v/>
      </c>
      <c r="BD50" s="58" t="str">
        <f t="shared" si="0"/>
        <v/>
      </c>
      <c r="BE50" s="19" t="str">
        <f t="shared" si="1"/>
        <v/>
      </c>
      <c r="BF50" s="19" t="str">
        <f t="shared" si="2"/>
        <v/>
      </c>
      <c r="BG50" s="19" t="str">
        <f t="shared" si="3"/>
        <v/>
      </c>
      <c r="BH50" s="19" t="str">
        <f t="shared" si="4"/>
        <v/>
      </c>
      <c r="BI50" s="19" t="str">
        <f t="shared" si="5"/>
        <v/>
      </c>
      <c r="BJ50" s="19" t="str">
        <f t="shared" si="6"/>
        <v/>
      </c>
      <c r="BK50" s="19" t="str">
        <f t="shared" si="7"/>
        <v/>
      </c>
      <c r="BL50" s="19" t="str">
        <f t="shared" si="8"/>
        <v/>
      </c>
      <c r="BM50" s="19" t="str">
        <f t="shared" si="9"/>
        <v/>
      </c>
      <c r="BN50" s="19" t="str">
        <f t="shared" si="10"/>
        <v/>
      </c>
      <c r="BO50" s="59" t="str">
        <f t="shared" si="11"/>
        <v/>
      </c>
    </row>
    <row r="51" spans="1:67">
      <c r="A51">
        <v>48</v>
      </c>
      <c r="B51" s="4" t="str">
        <f>IF(Invoerbestand!B51=0,"",VLOOKUP(Invoerbestand!B51,Afdelingen!A:B,2,FALSE))</f>
        <v/>
      </c>
      <c r="C51" s="4" t="str">
        <f>IF(Invoerbestand!C51=0,"",VLOOKUP(Invoerbestand!C51,codering!A:B,2,FALSE))</f>
        <v/>
      </c>
      <c r="D51" s="4" t="str">
        <f>IF(Invoerbestand!D51=0,"",VLOOKUP(Invoerbestand!D51,codering!D:E,2,FALSE))</f>
        <v/>
      </c>
      <c r="E51" s="4" t="str">
        <f>IF(Invoerbestand!E51=0,"",VLOOKUP(Invoerbestand!E51,codering!G:H,2,FALSE))</f>
        <v/>
      </c>
      <c r="F51" s="4" t="str">
        <f>IF(Invoerbestand!F51=0,"",VLOOKUP(Invoerbestand!F51,codering!J:K,2,FALSE))</f>
        <v/>
      </c>
      <c r="G51" s="4" t="str">
        <f>IF(Invoerbestand!G51=0,"",VLOOKUP(Invoerbestand!G51,codering!M:N,2,FALSE))</f>
        <v/>
      </c>
      <c r="H51" s="4" t="str">
        <f>IF(Invoerbestand!H51=0,"",IF(Invoerbestand!H51=99,"",Invoerbestand!H51))</f>
        <v/>
      </c>
      <c r="I51" s="4" t="str">
        <f>IF(Invoerbestand!I51=0,"",IF(Invoerbestand!I51=99,"",Invoerbestand!I51))</f>
        <v/>
      </c>
      <c r="J51" s="4" t="str">
        <f>IF(Invoerbestand!J51=0,"",IF(Invoerbestand!J51=99,"",Invoerbestand!J51))</f>
        <v/>
      </c>
      <c r="K51" s="4" t="str">
        <f>IF(Invoerbestand!K51=0,"",IF(Invoerbestand!K51=99,"",Invoerbestand!K51))</f>
        <v/>
      </c>
      <c r="L51" s="4" t="str">
        <f>IF(Invoerbestand!L51=0,"",IF(Invoerbestand!L51=99,"",Invoerbestand!L51))</f>
        <v/>
      </c>
      <c r="M51" s="4" t="str">
        <f>IF(Invoerbestand!M51=0,"",IF(Invoerbestand!M51=99,"",Invoerbestand!M51))</f>
        <v/>
      </c>
      <c r="N51" s="4" t="str">
        <f>IF(Invoerbestand!N51=0,"",IF(Invoerbestand!N51=99,"",Invoerbestand!N51))</f>
        <v/>
      </c>
      <c r="O51" s="4" t="str">
        <f>IF(Invoerbestand!O51=0,"",IF(Invoerbestand!O51=99,"",Invoerbestand!O51))</f>
        <v/>
      </c>
      <c r="P51" s="4" t="str">
        <f>IF(Invoerbestand!P51=0,"",IF(Invoerbestand!P51=99,"",Invoerbestand!P51))</f>
        <v/>
      </c>
      <c r="Q51" s="4" t="str">
        <f>IF(Invoerbestand!Q51=0,"",IF(Invoerbestand!Q51=99,"",Invoerbestand!Q51))</f>
        <v/>
      </c>
      <c r="R51" s="4" t="str">
        <f>IF(Invoerbestand!R51=0,"",IF(Invoerbestand!R51=99,"",Invoerbestand!R51))</f>
        <v/>
      </c>
      <c r="S51" s="4" t="str">
        <f>IF(Invoerbestand!S51=0,"",IF(Invoerbestand!S51=99,"",Invoerbestand!S51))</f>
        <v/>
      </c>
      <c r="T51" s="4" t="str">
        <f>IF(Invoerbestand!T51=0,"",IF(Invoerbestand!T51=99,"",Invoerbestand!T51))</f>
        <v/>
      </c>
      <c r="U51" s="4" t="str">
        <f>IF(Invoerbestand!U51=0,"",IF(Invoerbestand!U51=99,"",Invoerbestand!U51))</f>
        <v/>
      </c>
      <c r="V51" s="4" t="str">
        <f>IF(Invoerbestand!V51=0,"",IF(Invoerbestand!V51=99,"",Invoerbestand!V51))</f>
        <v/>
      </c>
      <c r="W51" s="4" t="str">
        <f>IF(Invoerbestand!W51=0,"",IF(Invoerbestand!W51=99,"",Invoerbestand!W51))</f>
        <v/>
      </c>
      <c r="X51" s="4" t="str">
        <f>IF(Invoerbestand!X51=0,"",IF(Invoerbestand!X51=99,"",Invoerbestand!X51))</f>
        <v/>
      </c>
      <c r="Y51" s="4" t="str">
        <f>IF(Invoerbestand!Y51=0,"",IF(Invoerbestand!Y51=99,"",Invoerbestand!Y51))</f>
        <v/>
      </c>
      <c r="Z51" s="4" t="str">
        <f>IF(Invoerbestand!Z51=0,"",IF(Invoerbestand!Z51=99,"",Invoerbestand!Z51))</f>
        <v/>
      </c>
      <c r="AA51" s="4" t="str">
        <f>IF(Invoerbestand!AA51=0,"",IF(Invoerbestand!AA51=99,"",6-Invoerbestand!AA51))</f>
        <v/>
      </c>
      <c r="AB51" s="4" t="str">
        <f>IF(Invoerbestand!AB51=0,"",IF(Invoerbestand!AB51=99,"",Invoerbestand!AB51))</f>
        <v/>
      </c>
      <c r="AC51" s="4" t="str">
        <f>IF(Invoerbestand!AC51=0,"",IF(Invoerbestand!AC51=99,"",6-Invoerbestand!AC51))</f>
        <v/>
      </c>
      <c r="AD51" s="4" t="str">
        <f>IF(Invoerbestand!AD51=0,"",IF(Invoerbestand!AD51=99,"",6-Invoerbestand!AD51))</f>
        <v/>
      </c>
      <c r="AE51" s="4" t="str">
        <f>IF(Invoerbestand!AE51=0,"",IF(Invoerbestand!AE51=99,"",Invoerbestand!AE51))</f>
        <v/>
      </c>
      <c r="AF51" s="4" t="str">
        <f>IF(Invoerbestand!AF51=0,"",IF(Invoerbestand!AF51=99,"",Invoerbestand!AF51))</f>
        <v/>
      </c>
      <c r="AG51" s="4" t="str">
        <f>IF(Invoerbestand!AG51=0,"",IF(Invoerbestand!AG51=99,"",Invoerbestand!AG51))</f>
        <v/>
      </c>
      <c r="AH51" s="4" t="str">
        <f>IF(Invoerbestand!AH51=0,"",IF(Invoerbestand!AH51=99,"",Invoerbestand!AH51))</f>
        <v/>
      </c>
      <c r="AI51" s="4" t="str">
        <f>IF(Invoerbestand!AI51=0,"",IF(Invoerbestand!AI51=99,"",Invoerbestand!AI51))</f>
        <v/>
      </c>
      <c r="AJ51" s="4" t="str">
        <f>IF(Invoerbestand!AJ51=0,"",IF(Invoerbestand!AJ51=99,"",Invoerbestand!AJ51))</f>
        <v/>
      </c>
      <c r="AK51" s="4" t="str">
        <f>IF(Invoerbestand!AK51=0,"",IF(Invoerbestand!AK51=99,"",Invoerbestand!AK51))</f>
        <v/>
      </c>
      <c r="AL51" s="4" t="str">
        <f>IF(Invoerbestand!AL51=0,"",IF(Invoerbestand!AL51=99,"",Invoerbestand!AL51))</f>
        <v/>
      </c>
      <c r="AM51" s="4" t="str">
        <f>IF(Invoerbestand!AM51=0,"",IF(Invoerbestand!AM51=99,"",Invoerbestand!AM51))</f>
        <v/>
      </c>
      <c r="AN51" s="4" t="str">
        <f>IF(Invoerbestand!AN51=0,"",IF(Invoerbestand!AN51=99,"",Invoerbestand!AN51))</f>
        <v/>
      </c>
      <c r="AO51" s="4" t="str">
        <f>IF(Invoerbestand!AO51=0,"",IF(Invoerbestand!AO51=99,"",Invoerbestand!AO51))</f>
        <v/>
      </c>
      <c r="AP51" s="4" t="str">
        <f>IF(Invoerbestand!AP51=0,"",IF(Invoerbestand!AP51=99,"",Invoerbestand!AP51))</f>
        <v/>
      </c>
      <c r="AQ51" s="4" t="str">
        <f>IF(Invoerbestand!AQ51=0,"",IF(Invoerbestand!AQ51=99,"",Invoerbestand!AQ51))</f>
        <v/>
      </c>
      <c r="AR51" s="4" t="str">
        <f>IF(Invoerbestand!AR51=0,"",IF(Invoerbestand!AR51=99,"",Invoerbestand!AR51))</f>
        <v/>
      </c>
      <c r="AS51" s="4" t="str">
        <f>IF(Invoerbestand!AS51=0,"",IF(Invoerbestand!AS51=99,"",Invoerbestand!AS51))</f>
        <v/>
      </c>
      <c r="AT51" s="4" t="str">
        <f>IF(Invoerbestand!AT51=0,"",IF(Invoerbestand!AT51=99,"",Invoerbestand!AT51))</f>
        <v/>
      </c>
      <c r="AU51" s="4" t="str">
        <f>IF(Invoerbestand!AU51=0,"",IF(Invoerbestand!AU51=99,"",Invoerbestand!AU51))</f>
        <v/>
      </c>
      <c r="AV51" s="4" t="str">
        <f>IF(Invoerbestand!AV51=0,"",IF(Invoerbestand!AV51=99,"",6-Invoerbestand!AV51))</f>
        <v/>
      </c>
      <c r="AW51" s="4" t="str">
        <f>IF(Invoerbestand!AW51=0,"",IF(Invoerbestand!AW51=99,"",6-Invoerbestand!AW51))</f>
        <v/>
      </c>
      <c r="AX51" s="4" t="str">
        <f>IF(Invoerbestand!AX51=0,"",IF(Invoerbestand!AX51=99,"",Invoerbestand!AX51))</f>
        <v/>
      </c>
      <c r="AY51" s="4" t="str">
        <f>IF(Invoerbestand!AY51=0,"",IF(Invoerbestand!AY51=99,"",Invoerbestand!AY51))</f>
        <v/>
      </c>
      <c r="AZ51" s="4" t="str">
        <f>IF(Invoerbestand!AZ51=0,"",IF(Invoerbestand!AZ51=99,"",Invoerbestand!AZ51))</f>
        <v/>
      </c>
      <c r="BA51" s="4" t="str">
        <f>IF(Invoerbestand!BA51=0,"",IF(Invoerbestand!BA51=99,"",Invoerbestand!BA51))</f>
        <v/>
      </c>
      <c r="BB51" s="4" t="str">
        <f>IF(Invoerbestand!BB51=0,"",VLOOKUP(Invoerbestand!BB51,codering!P:Q,2,FALSE))</f>
        <v/>
      </c>
      <c r="BC51" s="18" t="str">
        <f>IF(Invoerbestand!BC51=0,"",VLOOKUP(Invoerbestand!BC51,codering!S:T,2,FALSE))</f>
        <v/>
      </c>
      <c r="BD51" s="58" t="str">
        <f t="shared" si="0"/>
        <v/>
      </c>
      <c r="BE51" s="19" t="str">
        <f t="shared" si="1"/>
        <v/>
      </c>
      <c r="BF51" s="19" t="str">
        <f t="shared" si="2"/>
        <v/>
      </c>
      <c r="BG51" s="19" t="str">
        <f t="shared" si="3"/>
        <v/>
      </c>
      <c r="BH51" s="19" t="str">
        <f t="shared" si="4"/>
        <v/>
      </c>
      <c r="BI51" s="19" t="str">
        <f t="shared" si="5"/>
        <v/>
      </c>
      <c r="BJ51" s="19" t="str">
        <f t="shared" si="6"/>
        <v/>
      </c>
      <c r="BK51" s="19" t="str">
        <f t="shared" si="7"/>
        <v/>
      </c>
      <c r="BL51" s="19" t="str">
        <f t="shared" si="8"/>
        <v/>
      </c>
      <c r="BM51" s="19" t="str">
        <f t="shared" si="9"/>
        <v/>
      </c>
      <c r="BN51" s="19" t="str">
        <f t="shared" si="10"/>
        <v/>
      </c>
      <c r="BO51" s="59" t="str">
        <f t="shared" si="11"/>
        <v/>
      </c>
    </row>
    <row r="52" spans="1:67">
      <c r="A52">
        <v>49</v>
      </c>
      <c r="B52" s="4" t="str">
        <f>IF(Invoerbestand!B52=0,"",VLOOKUP(Invoerbestand!B52,Afdelingen!A:B,2,FALSE))</f>
        <v/>
      </c>
      <c r="C52" s="4" t="str">
        <f>IF(Invoerbestand!C52=0,"",VLOOKUP(Invoerbestand!C52,codering!A:B,2,FALSE))</f>
        <v/>
      </c>
      <c r="D52" s="4" t="str">
        <f>IF(Invoerbestand!D52=0,"",VLOOKUP(Invoerbestand!D52,codering!D:E,2,FALSE))</f>
        <v/>
      </c>
      <c r="E52" s="4" t="str">
        <f>IF(Invoerbestand!E52=0,"",VLOOKUP(Invoerbestand!E52,codering!G:H,2,FALSE))</f>
        <v/>
      </c>
      <c r="F52" s="4" t="str">
        <f>IF(Invoerbestand!F52=0,"",VLOOKUP(Invoerbestand!F52,codering!J:K,2,FALSE))</f>
        <v/>
      </c>
      <c r="G52" s="4" t="str">
        <f>IF(Invoerbestand!G52=0,"",VLOOKUP(Invoerbestand!G52,codering!M:N,2,FALSE))</f>
        <v/>
      </c>
      <c r="H52" s="4" t="str">
        <f>IF(Invoerbestand!H52=0,"",IF(Invoerbestand!H52=99,"",Invoerbestand!H52))</f>
        <v/>
      </c>
      <c r="I52" s="4" t="str">
        <f>IF(Invoerbestand!I52=0,"",IF(Invoerbestand!I52=99,"",Invoerbestand!I52))</f>
        <v/>
      </c>
      <c r="J52" s="4" t="str">
        <f>IF(Invoerbestand!J52=0,"",IF(Invoerbestand!J52=99,"",Invoerbestand!J52))</f>
        <v/>
      </c>
      <c r="K52" s="4" t="str">
        <f>IF(Invoerbestand!K52=0,"",IF(Invoerbestand!K52=99,"",Invoerbestand!K52))</f>
        <v/>
      </c>
      <c r="L52" s="4" t="str">
        <f>IF(Invoerbestand!L52=0,"",IF(Invoerbestand!L52=99,"",Invoerbestand!L52))</f>
        <v/>
      </c>
      <c r="M52" s="4" t="str">
        <f>IF(Invoerbestand!M52=0,"",IF(Invoerbestand!M52=99,"",Invoerbestand!M52))</f>
        <v/>
      </c>
      <c r="N52" s="4" t="str">
        <f>IF(Invoerbestand!N52=0,"",IF(Invoerbestand!N52=99,"",Invoerbestand!N52))</f>
        <v/>
      </c>
      <c r="O52" s="4" t="str">
        <f>IF(Invoerbestand!O52=0,"",IF(Invoerbestand!O52=99,"",Invoerbestand!O52))</f>
        <v/>
      </c>
      <c r="P52" s="4" t="str">
        <f>IF(Invoerbestand!P52=0,"",IF(Invoerbestand!P52=99,"",Invoerbestand!P52))</f>
        <v/>
      </c>
      <c r="Q52" s="4" t="str">
        <f>IF(Invoerbestand!Q52=0,"",IF(Invoerbestand!Q52=99,"",Invoerbestand!Q52))</f>
        <v/>
      </c>
      <c r="R52" s="4" t="str">
        <f>IF(Invoerbestand!R52=0,"",IF(Invoerbestand!R52=99,"",Invoerbestand!R52))</f>
        <v/>
      </c>
      <c r="S52" s="4" t="str">
        <f>IF(Invoerbestand!S52=0,"",IF(Invoerbestand!S52=99,"",Invoerbestand!S52))</f>
        <v/>
      </c>
      <c r="T52" s="4" t="str">
        <f>IF(Invoerbestand!T52=0,"",IF(Invoerbestand!T52=99,"",Invoerbestand!T52))</f>
        <v/>
      </c>
      <c r="U52" s="4" t="str">
        <f>IF(Invoerbestand!U52=0,"",IF(Invoerbestand!U52=99,"",Invoerbestand!U52))</f>
        <v/>
      </c>
      <c r="V52" s="4" t="str">
        <f>IF(Invoerbestand!V52=0,"",IF(Invoerbestand!V52=99,"",Invoerbestand!V52))</f>
        <v/>
      </c>
      <c r="W52" s="4" t="str">
        <f>IF(Invoerbestand!W52=0,"",IF(Invoerbestand!W52=99,"",Invoerbestand!W52))</f>
        <v/>
      </c>
      <c r="X52" s="4" t="str">
        <f>IF(Invoerbestand!X52=0,"",IF(Invoerbestand!X52=99,"",Invoerbestand!X52))</f>
        <v/>
      </c>
      <c r="Y52" s="4" t="str">
        <f>IF(Invoerbestand!Y52=0,"",IF(Invoerbestand!Y52=99,"",Invoerbestand!Y52))</f>
        <v/>
      </c>
      <c r="Z52" s="4" t="str">
        <f>IF(Invoerbestand!Z52=0,"",IF(Invoerbestand!Z52=99,"",Invoerbestand!Z52))</f>
        <v/>
      </c>
      <c r="AA52" s="4" t="str">
        <f>IF(Invoerbestand!AA52=0,"",IF(Invoerbestand!AA52=99,"",6-Invoerbestand!AA52))</f>
        <v/>
      </c>
      <c r="AB52" s="4" t="str">
        <f>IF(Invoerbestand!AB52=0,"",IF(Invoerbestand!AB52=99,"",Invoerbestand!AB52))</f>
        <v/>
      </c>
      <c r="AC52" s="4" t="str">
        <f>IF(Invoerbestand!AC52=0,"",IF(Invoerbestand!AC52=99,"",6-Invoerbestand!AC52))</f>
        <v/>
      </c>
      <c r="AD52" s="4" t="str">
        <f>IF(Invoerbestand!AD52=0,"",IF(Invoerbestand!AD52=99,"",6-Invoerbestand!AD52))</f>
        <v/>
      </c>
      <c r="AE52" s="4" t="str">
        <f>IF(Invoerbestand!AE52=0,"",IF(Invoerbestand!AE52=99,"",Invoerbestand!AE52))</f>
        <v/>
      </c>
      <c r="AF52" s="4" t="str">
        <f>IF(Invoerbestand!AF52=0,"",IF(Invoerbestand!AF52=99,"",Invoerbestand!AF52))</f>
        <v/>
      </c>
      <c r="AG52" s="4" t="str">
        <f>IF(Invoerbestand!AG52=0,"",IF(Invoerbestand!AG52=99,"",Invoerbestand!AG52))</f>
        <v/>
      </c>
      <c r="AH52" s="4" t="str">
        <f>IF(Invoerbestand!AH52=0,"",IF(Invoerbestand!AH52=99,"",Invoerbestand!AH52))</f>
        <v/>
      </c>
      <c r="AI52" s="4" t="str">
        <f>IF(Invoerbestand!AI52=0,"",IF(Invoerbestand!AI52=99,"",Invoerbestand!AI52))</f>
        <v/>
      </c>
      <c r="AJ52" s="4" t="str">
        <f>IF(Invoerbestand!AJ52=0,"",IF(Invoerbestand!AJ52=99,"",Invoerbestand!AJ52))</f>
        <v/>
      </c>
      <c r="AK52" s="4" t="str">
        <f>IF(Invoerbestand!AK52=0,"",IF(Invoerbestand!AK52=99,"",Invoerbestand!AK52))</f>
        <v/>
      </c>
      <c r="AL52" s="4" t="str">
        <f>IF(Invoerbestand!AL52=0,"",IF(Invoerbestand!AL52=99,"",Invoerbestand!AL52))</f>
        <v/>
      </c>
      <c r="AM52" s="4" t="str">
        <f>IF(Invoerbestand!AM52=0,"",IF(Invoerbestand!AM52=99,"",Invoerbestand!AM52))</f>
        <v/>
      </c>
      <c r="AN52" s="4" t="str">
        <f>IF(Invoerbestand!AN52=0,"",IF(Invoerbestand!AN52=99,"",Invoerbestand!AN52))</f>
        <v/>
      </c>
      <c r="AO52" s="4" t="str">
        <f>IF(Invoerbestand!AO52=0,"",IF(Invoerbestand!AO52=99,"",Invoerbestand!AO52))</f>
        <v/>
      </c>
      <c r="AP52" s="4" t="str">
        <f>IF(Invoerbestand!AP52=0,"",IF(Invoerbestand!AP52=99,"",Invoerbestand!AP52))</f>
        <v/>
      </c>
      <c r="AQ52" s="4" t="str">
        <f>IF(Invoerbestand!AQ52=0,"",IF(Invoerbestand!AQ52=99,"",Invoerbestand!AQ52))</f>
        <v/>
      </c>
      <c r="AR52" s="4" t="str">
        <f>IF(Invoerbestand!AR52=0,"",IF(Invoerbestand!AR52=99,"",Invoerbestand!AR52))</f>
        <v/>
      </c>
      <c r="AS52" s="4" t="str">
        <f>IF(Invoerbestand!AS52=0,"",IF(Invoerbestand!AS52=99,"",Invoerbestand!AS52))</f>
        <v/>
      </c>
      <c r="AT52" s="4" t="str">
        <f>IF(Invoerbestand!AT52=0,"",IF(Invoerbestand!AT52=99,"",Invoerbestand!AT52))</f>
        <v/>
      </c>
      <c r="AU52" s="4" t="str">
        <f>IF(Invoerbestand!AU52=0,"",IF(Invoerbestand!AU52=99,"",Invoerbestand!AU52))</f>
        <v/>
      </c>
      <c r="AV52" s="4" t="str">
        <f>IF(Invoerbestand!AV52=0,"",IF(Invoerbestand!AV52=99,"",6-Invoerbestand!AV52))</f>
        <v/>
      </c>
      <c r="AW52" s="4" t="str">
        <f>IF(Invoerbestand!AW52=0,"",IF(Invoerbestand!AW52=99,"",6-Invoerbestand!AW52))</f>
        <v/>
      </c>
      <c r="AX52" s="4" t="str">
        <f>IF(Invoerbestand!AX52=0,"",IF(Invoerbestand!AX52=99,"",Invoerbestand!AX52))</f>
        <v/>
      </c>
      <c r="AY52" s="4" t="str">
        <f>IF(Invoerbestand!AY52=0,"",IF(Invoerbestand!AY52=99,"",Invoerbestand!AY52))</f>
        <v/>
      </c>
      <c r="AZ52" s="4" t="str">
        <f>IF(Invoerbestand!AZ52=0,"",IF(Invoerbestand!AZ52=99,"",Invoerbestand!AZ52))</f>
        <v/>
      </c>
      <c r="BA52" s="4" t="str">
        <f>IF(Invoerbestand!BA52=0,"",IF(Invoerbestand!BA52=99,"",Invoerbestand!BA52))</f>
        <v/>
      </c>
      <c r="BB52" s="4" t="str">
        <f>IF(Invoerbestand!BB52=0,"",VLOOKUP(Invoerbestand!BB52,codering!P:Q,2,FALSE))</f>
        <v/>
      </c>
      <c r="BC52" s="18" t="str">
        <f>IF(Invoerbestand!BC52=0,"",VLOOKUP(Invoerbestand!BC52,codering!S:T,2,FALSE))</f>
        <v/>
      </c>
      <c r="BD52" s="58" t="str">
        <f t="shared" si="0"/>
        <v/>
      </c>
      <c r="BE52" s="19" t="str">
        <f t="shared" si="1"/>
        <v/>
      </c>
      <c r="BF52" s="19" t="str">
        <f t="shared" si="2"/>
        <v/>
      </c>
      <c r="BG52" s="19" t="str">
        <f t="shared" si="3"/>
        <v/>
      </c>
      <c r="BH52" s="19" t="str">
        <f t="shared" si="4"/>
        <v/>
      </c>
      <c r="BI52" s="19" t="str">
        <f t="shared" si="5"/>
        <v/>
      </c>
      <c r="BJ52" s="19" t="str">
        <f t="shared" si="6"/>
        <v/>
      </c>
      <c r="BK52" s="19" t="str">
        <f t="shared" si="7"/>
        <v/>
      </c>
      <c r="BL52" s="19" t="str">
        <f t="shared" si="8"/>
        <v/>
      </c>
      <c r="BM52" s="19" t="str">
        <f t="shared" si="9"/>
        <v/>
      </c>
      <c r="BN52" s="19" t="str">
        <f t="shared" si="10"/>
        <v/>
      </c>
      <c r="BO52" s="59" t="str">
        <f t="shared" si="11"/>
        <v/>
      </c>
    </row>
    <row r="53" spans="1:67">
      <c r="A53">
        <v>50</v>
      </c>
      <c r="B53" s="4" t="str">
        <f>IF(Invoerbestand!B53=0,"",VLOOKUP(Invoerbestand!B53,Afdelingen!A:B,2,FALSE))</f>
        <v/>
      </c>
      <c r="C53" s="4" t="str">
        <f>IF(Invoerbestand!C53=0,"",VLOOKUP(Invoerbestand!C53,codering!A:B,2,FALSE))</f>
        <v/>
      </c>
      <c r="D53" s="4" t="str">
        <f>IF(Invoerbestand!D53=0,"",VLOOKUP(Invoerbestand!D53,codering!D:E,2,FALSE))</f>
        <v/>
      </c>
      <c r="E53" s="4" t="str">
        <f>IF(Invoerbestand!E53=0,"",VLOOKUP(Invoerbestand!E53,codering!G:H,2,FALSE))</f>
        <v/>
      </c>
      <c r="F53" s="4" t="str">
        <f>IF(Invoerbestand!F53=0,"",VLOOKUP(Invoerbestand!F53,codering!J:K,2,FALSE))</f>
        <v/>
      </c>
      <c r="G53" s="4" t="str">
        <f>IF(Invoerbestand!G53=0,"",VLOOKUP(Invoerbestand!G53,codering!M:N,2,FALSE))</f>
        <v/>
      </c>
      <c r="H53" s="4" t="str">
        <f>IF(Invoerbestand!H53=0,"",IF(Invoerbestand!H53=99,"",Invoerbestand!H53))</f>
        <v/>
      </c>
      <c r="I53" s="4" t="str">
        <f>IF(Invoerbestand!I53=0,"",IF(Invoerbestand!I53=99,"",Invoerbestand!I53))</f>
        <v/>
      </c>
      <c r="J53" s="4" t="str">
        <f>IF(Invoerbestand!J53=0,"",IF(Invoerbestand!J53=99,"",Invoerbestand!J53))</f>
        <v/>
      </c>
      <c r="K53" s="4" t="str">
        <f>IF(Invoerbestand!K53=0,"",IF(Invoerbestand!K53=99,"",Invoerbestand!K53))</f>
        <v/>
      </c>
      <c r="L53" s="4" t="str">
        <f>IF(Invoerbestand!L53=0,"",IF(Invoerbestand!L53=99,"",Invoerbestand!L53))</f>
        <v/>
      </c>
      <c r="M53" s="4" t="str">
        <f>IF(Invoerbestand!M53=0,"",IF(Invoerbestand!M53=99,"",Invoerbestand!M53))</f>
        <v/>
      </c>
      <c r="N53" s="4" t="str">
        <f>IF(Invoerbestand!N53=0,"",IF(Invoerbestand!N53=99,"",Invoerbestand!N53))</f>
        <v/>
      </c>
      <c r="O53" s="4" t="str">
        <f>IF(Invoerbestand!O53=0,"",IF(Invoerbestand!O53=99,"",Invoerbestand!O53))</f>
        <v/>
      </c>
      <c r="P53" s="4" t="str">
        <f>IF(Invoerbestand!P53=0,"",IF(Invoerbestand!P53=99,"",Invoerbestand!P53))</f>
        <v/>
      </c>
      <c r="Q53" s="4" t="str">
        <f>IF(Invoerbestand!Q53=0,"",IF(Invoerbestand!Q53=99,"",Invoerbestand!Q53))</f>
        <v/>
      </c>
      <c r="R53" s="4" t="str">
        <f>IF(Invoerbestand!R53=0,"",IF(Invoerbestand!R53=99,"",Invoerbestand!R53))</f>
        <v/>
      </c>
      <c r="S53" s="4" t="str">
        <f>IF(Invoerbestand!S53=0,"",IF(Invoerbestand!S53=99,"",Invoerbestand!S53))</f>
        <v/>
      </c>
      <c r="T53" s="4" t="str">
        <f>IF(Invoerbestand!T53=0,"",IF(Invoerbestand!T53=99,"",Invoerbestand!T53))</f>
        <v/>
      </c>
      <c r="U53" s="4" t="str">
        <f>IF(Invoerbestand!U53=0,"",IF(Invoerbestand!U53=99,"",Invoerbestand!U53))</f>
        <v/>
      </c>
      <c r="V53" s="4" t="str">
        <f>IF(Invoerbestand!V53=0,"",IF(Invoerbestand!V53=99,"",Invoerbestand!V53))</f>
        <v/>
      </c>
      <c r="W53" s="4" t="str">
        <f>IF(Invoerbestand!W53=0,"",IF(Invoerbestand!W53=99,"",Invoerbestand!W53))</f>
        <v/>
      </c>
      <c r="X53" s="4" t="str">
        <f>IF(Invoerbestand!X53=0,"",IF(Invoerbestand!X53=99,"",Invoerbestand!X53))</f>
        <v/>
      </c>
      <c r="Y53" s="4" t="str">
        <f>IF(Invoerbestand!Y53=0,"",IF(Invoerbestand!Y53=99,"",Invoerbestand!Y53))</f>
        <v/>
      </c>
      <c r="Z53" s="4" t="str">
        <f>IF(Invoerbestand!Z53=0,"",IF(Invoerbestand!Z53=99,"",Invoerbestand!Z53))</f>
        <v/>
      </c>
      <c r="AA53" s="4" t="str">
        <f>IF(Invoerbestand!AA53=0,"",IF(Invoerbestand!AA53=99,"",6-Invoerbestand!AA53))</f>
        <v/>
      </c>
      <c r="AB53" s="4" t="str">
        <f>IF(Invoerbestand!AB53=0,"",IF(Invoerbestand!AB53=99,"",Invoerbestand!AB53))</f>
        <v/>
      </c>
      <c r="AC53" s="4" t="str">
        <f>IF(Invoerbestand!AC53=0,"",IF(Invoerbestand!AC53=99,"",6-Invoerbestand!AC53))</f>
        <v/>
      </c>
      <c r="AD53" s="4" t="str">
        <f>IF(Invoerbestand!AD53=0,"",IF(Invoerbestand!AD53=99,"",6-Invoerbestand!AD53))</f>
        <v/>
      </c>
      <c r="AE53" s="4" t="str">
        <f>IF(Invoerbestand!AE53=0,"",IF(Invoerbestand!AE53=99,"",Invoerbestand!AE53))</f>
        <v/>
      </c>
      <c r="AF53" s="4" t="str">
        <f>IF(Invoerbestand!AF53=0,"",IF(Invoerbestand!AF53=99,"",Invoerbestand!AF53))</f>
        <v/>
      </c>
      <c r="AG53" s="4" t="str">
        <f>IF(Invoerbestand!AG53=0,"",IF(Invoerbestand!AG53=99,"",Invoerbestand!AG53))</f>
        <v/>
      </c>
      <c r="AH53" s="4" t="str">
        <f>IF(Invoerbestand!AH53=0,"",IF(Invoerbestand!AH53=99,"",Invoerbestand!AH53))</f>
        <v/>
      </c>
      <c r="AI53" s="4" t="str">
        <f>IF(Invoerbestand!AI53=0,"",IF(Invoerbestand!AI53=99,"",Invoerbestand!AI53))</f>
        <v/>
      </c>
      <c r="AJ53" s="4" t="str">
        <f>IF(Invoerbestand!AJ53=0,"",IF(Invoerbestand!AJ53=99,"",Invoerbestand!AJ53))</f>
        <v/>
      </c>
      <c r="AK53" s="4" t="str">
        <f>IF(Invoerbestand!AK53=0,"",IF(Invoerbestand!AK53=99,"",Invoerbestand!AK53))</f>
        <v/>
      </c>
      <c r="AL53" s="4" t="str">
        <f>IF(Invoerbestand!AL53=0,"",IF(Invoerbestand!AL53=99,"",Invoerbestand!AL53))</f>
        <v/>
      </c>
      <c r="AM53" s="4" t="str">
        <f>IF(Invoerbestand!AM53=0,"",IF(Invoerbestand!AM53=99,"",Invoerbestand!AM53))</f>
        <v/>
      </c>
      <c r="AN53" s="4" t="str">
        <f>IF(Invoerbestand!AN53=0,"",IF(Invoerbestand!AN53=99,"",Invoerbestand!AN53))</f>
        <v/>
      </c>
      <c r="AO53" s="4" t="str">
        <f>IF(Invoerbestand!AO53=0,"",IF(Invoerbestand!AO53=99,"",Invoerbestand!AO53))</f>
        <v/>
      </c>
      <c r="AP53" s="4" t="str">
        <f>IF(Invoerbestand!AP53=0,"",IF(Invoerbestand!AP53=99,"",Invoerbestand!AP53))</f>
        <v/>
      </c>
      <c r="AQ53" s="4" t="str">
        <f>IF(Invoerbestand!AQ53=0,"",IF(Invoerbestand!AQ53=99,"",Invoerbestand!AQ53))</f>
        <v/>
      </c>
      <c r="AR53" s="4" t="str">
        <f>IF(Invoerbestand!AR53=0,"",IF(Invoerbestand!AR53=99,"",Invoerbestand!AR53))</f>
        <v/>
      </c>
      <c r="AS53" s="4" t="str">
        <f>IF(Invoerbestand!AS53=0,"",IF(Invoerbestand!AS53=99,"",Invoerbestand!AS53))</f>
        <v/>
      </c>
      <c r="AT53" s="4" t="str">
        <f>IF(Invoerbestand!AT53=0,"",IF(Invoerbestand!AT53=99,"",Invoerbestand!AT53))</f>
        <v/>
      </c>
      <c r="AU53" s="4" t="str">
        <f>IF(Invoerbestand!AU53=0,"",IF(Invoerbestand!AU53=99,"",Invoerbestand!AU53))</f>
        <v/>
      </c>
      <c r="AV53" s="4" t="str">
        <f>IF(Invoerbestand!AV53=0,"",IF(Invoerbestand!AV53=99,"",6-Invoerbestand!AV53))</f>
        <v/>
      </c>
      <c r="AW53" s="4" t="str">
        <f>IF(Invoerbestand!AW53=0,"",IF(Invoerbestand!AW53=99,"",6-Invoerbestand!AW53))</f>
        <v/>
      </c>
      <c r="AX53" s="4" t="str">
        <f>IF(Invoerbestand!AX53=0,"",IF(Invoerbestand!AX53=99,"",Invoerbestand!AX53))</f>
        <v/>
      </c>
      <c r="AY53" s="4" t="str">
        <f>IF(Invoerbestand!AY53=0,"",IF(Invoerbestand!AY53=99,"",Invoerbestand!AY53))</f>
        <v/>
      </c>
      <c r="AZ53" s="4" t="str">
        <f>IF(Invoerbestand!AZ53=0,"",IF(Invoerbestand!AZ53=99,"",Invoerbestand!AZ53))</f>
        <v/>
      </c>
      <c r="BA53" s="4" t="str">
        <f>IF(Invoerbestand!BA53=0,"",IF(Invoerbestand!BA53=99,"",Invoerbestand!BA53))</f>
        <v/>
      </c>
      <c r="BB53" s="4" t="str">
        <f>IF(Invoerbestand!BB53=0,"",VLOOKUP(Invoerbestand!BB53,codering!P:Q,2,FALSE))</f>
        <v/>
      </c>
      <c r="BC53" s="18" t="str">
        <f>IF(Invoerbestand!BC53=0,"",VLOOKUP(Invoerbestand!BC53,codering!S:T,2,FALSE))</f>
        <v/>
      </c>
      <c r="BD53" s="60" t="str">
        <f t="shared" si="0"/>
        <v/>
      </c>
      <c r="BE53" s="61" t="str">
        <f t="shared" si="1"/>
        <v/>
      </c>
      <c r="BF53" s="61" t="str">
        <f t="shared" si="2"/>
        <v/>
      </c>
      <c r="BG53" s="61" t="str">
        <f t="shared" si="3"/>
        <v/>
      </c>
      <c r="BH53" s="61" t="str">
        <f t="shared" si="4"/>
        <v/>
      </c>
      <c r="BI53" s="61" t="str">
        <f t="shared" si="5"/>
        <v/>
      </c>
      <c r="BJ53" s="61" t="str">
        <f t="shared" si="6"/>
        <v/>
      </c>
      <c r="BK53" s="61" t="str">
        <f t="shared" si="7"/>
        <v/>
      </c>
      <c r="BL53" s="61" t="str">
        <f t="shared" si="8"/>
        <v/>
      </c>
      <c r="BM53" s="61" t="str">
        <f t="shared" si="9"/>
        <v/>
      </c>
      <c r="BN53" s="61" t="str">
        <f t="shared" si="10"/>
        <v/>
      </c>
      <c r="BO53" s="62" t="str">
        <f t="shared" si="11"/>
        <v/>
      </c>
    </row>
    <row r="54" spans="1:67">
      <c r="BD54" s="63" t="e">
        <f>AVERAGE(BD4:BD53)</f>
        <v>#DIV/0!</v>
      </c>
      <c r="BE54" s="63" t="e">
        <f t="shared" ref="BE54:BO54" si="12">AVERAGE(BE4:BE53)</f>
        <v>#DIV/0!</v>
      </c>
      <c r="BF54" s="63" t="e">
        <f t="shared" si="12"/>
        <v>#DIV/0!</v>
      </c>
      <c r="BG54" s="63" t="e">
        <f t="shared" si="12"/>
        <v>#DIV/0!</v>
      </c>
      <c r="BH54" s="63" t="e">
        <f t="shared" si="12"/>
        <v>#DIV/0!</v>
      </c>
      <c r="BI54" s="63" t="e">
        <f t="shared" si="12"/>
        <v>#DIV/0!</v>
      </c>
      <c r="BJ54" s="63" t="e">
        <f t="shared" si="12"/>
        <v>#DIV/0!</v>
      </c>
      <c r="BK54" s="63" t="e">
        <f t="shared" si="12"/>
        <v>#DIV/0!</v>
      </c>
      <c r="BL54" s="63" t="e">
        <f t="shared" si="12"/>
        <v>#DIV/0!</v>
      </c>
      <c r="BM54" s="63" t="e">
        <f t="shared" si="12"/>
        <v>#DIV/0!</v>
      </c>
      <c r="BN54" s="63" t="e">
        <f t="shared" si="12"/>
        <v>#DIV/0!</v>
      </c>
      <c r="BO54" s="63" t="e">
        <f t="shared" si="12"/>
        <v>#DIV/0!</v>
      </c>
    </row>
  </sheetData>
  <mergeCells count="8">
    <mergeCell ref="AR1:BA1"/>
    <mergeCell ref="BB1:BC1"/>
    <mergeCell ref="B1:G1"/>
    <mergeCell ref="H1:Q1"/>
    <mergeCell ref="AH1:AM1"/>
    <mergeCell ref="AN1:AQ1"/>
    <mergeCell ref="R1:AA1"/>
    <mergeCell ref="AB1:AG1"/>
  </mergeCells>
  <phoneticPr fontId="1"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02AB1-6049-4F41-9C1F-DE07641184FB}">
  <dimension ref="A1:T7"/>
  <sheetViews>
    <sheetView workbookViewId="0">
      <selection activeCell="P2" sqref="P2"/>
    </sheetView>
  </sheetViews>
  <sheetFormatPr defaultRowHeight="14.4"/>
  <cols>
    <col min="8" max="8" width="10.77734375" bestFit="1" customWidth="1"/>
  </cols>
  <sheetData>
    <row r="1" spans="1:20">
      <c r="A1" t="s">
        <v>10</v>
      </c>
      <c r="D1" t="s">
        <v>11</v>
      </c>
      <c r="G1" t="s">
        <v>12</v>
      </c>
      <c r="J1" t="s">
        <v>13</v>
      </c>
      <c r="M1" t="s">
        <v>14</v>
      </c>
      <c r="P1" t="s">
        <v>61</v>
      </c>
      <c r="S1" t="s">
        <v>62</v>
      </c>
    </row>
    <row r="2" spans="1:20">
      <c r="A2">
        <v>1</v>
      </c>
      <c r="B2" t="s">
        <v>110</v>
      </c>
      <c r="D2">
        <v>1</v>
      </c>
      <c r="E2" t="s">
        <v>110</v>
      </c>
      <c r="G2">
        <v>1</v>
      </c>
      <c r="H2" t="s">
        <v>100</v>
      </c>
      <c r="J2">
        <v>1</v>
      </c>
      <c r="K2" t="s">
        <v>110</v>
      </c>
      <c r="M2">
        <v>1</v>
      </c>
      <c r="N2" t="s">
        <v>112</v>
      </c>
      <c r="P2">
        <v>1</v>
      </c>
      <c r="Q2" t="s">
        <v>110</v>
      </c>
      <c r="S2">
        <v>1</v>
      </c>
      <c r="T2" t="s">
        <v>100</v>
      </c>
    </row>
    <row r="3" spans="1:20">
      <c r="A3">
        <v>2</v>
      </c>
      <c r="B3" t="s">
        <v>111</v>
      </c>
      <c r="D3">
        <v>2</v>
      </c>
      <c r="E3" t="s">
        <v>111</v>
      </c>
      <c r="G3">
        <v>2</v>
      </c>
      <c r="H3" t="s">
        <v>101</v>
      </c>
      <c r="J3">
        <v>2</v>
      </c>
      <c r="K3" t="s">
        <v>111</v>
      </c>
      <c r="M3">
        <v>2</v>
      </c>
      <c r="N3" t="s">
        <v>113</v>
      </c>
      <c r="P3">
        <v>2</v>
      </c>
      <c r="Q3" t="s">
        <v>111</v>
      </c>
      <c r="S3">
        <v>2</v>
      </c>
      <c r="T3" t="s">
        <v>101</v>
      </c>
    </row>
    <row r="4" spans="1:20">
      <c r="A4">
        <v>99</v>
      </c>
      <c r="B4" t="s">
        <v>116</v>
      </c>
      <c r="D4">
        <v>99</v>
      </c>
      <c r="E4" t="s">
        <v>116</v>
      </c>
      <c r="G4">
        <v>3</v>
      </c>
      <c r="H4" t="s">
        <v>102</v>
      </c>
      <c r="J4">
        <v>99</v>
      </c>
      <c r="K4" t="s">
        <v>116</v>
      </c>
      <c r="M4">
        <v>3</v>
      </c>
      <c r="N4" t="s">
        <v>98</v>
      </c>
      <c r="P4">
        <v>99</v>
      </c>
      <c r="Q4" t="s">
        <v>116</v>
      </c>
      <c r="S4">
        <v>3</v>
      </c>
      <c r="T4" t="s">
        <v>102</v>
      </c>
    </row>
    <row r="5" spans="1:20">
      <c r="G5">
        <v>4</v>
      </c>
      <c r="H5" t="s">
        <v>103</v>
      </c>
      <c r="M5">
        <v>4</v>
      </c>
      <c r="N5" t="s">
        <v>114</v>
      </c>
      <c r="S5">
        <v>4</v>
      </c>
      <c r="T5" t="s">
        <v>103</v>
      </c>
    </row>
    <row r="6" spans="1:20">
      <c r="G6">
        <v>5</v>
      </c>
      <c r="H6" t="s">
        <v>104</v>
      </c>
      <c r="M6">
        <v>5</v>
      </c>
      <c r="N6" t="s">
        <v>115</v>
      </c>
      <c r="S6">
        <v>5</v>
      </c>
      <c r="T6" t="s">
        <v>104</v>
      </c>
    </row>
    <row r="7" spans="1:20">
      <c r="G7">
        <v>99</v>
      </c>
      <c r="H7" t="s">
        <v>116</v>
      </c>
      <c r="M7">
        <v>99</v>
      </c>
      <c r="N7" t="s">
        <v>116</v>
      </c>
      <c r="S7">
        <v>99</v>
      </c>
      <c r="T7" t="s">
        <v>116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24</vt:i4>
      </vt:variant>
    </vt:vector>
  </HeadingPairs>
  <TitlesOfParts>
    <vt:vector size="24" baseType="lpstr">
      <vt:lpstr>Handleiding</vt:lpstr>
      <vt:lpstr>Uitleg scoring</vt:lpstr>
      <vt:lpstr>Afdelingen</vt:lpstr>
      <vt:lpstr>Invoerbestand</vt:lpstr>
      <vt:lpstr>Open vragen</vt:lpstr>
      <vt:lpstr>Draaitabel</vt:lpstr>
      <vt:lpstr>Alle topics</vt:lpstr>
      <vt:lpstr>Kopie invoerbestand</vt:lpstr>
      <vt:lpstr>codering</vt:lpstr>
      <vt:lpstr>Percentages</vt:lpstr>
      <vt:lpstr>Houding</vt:lpstr>
      <vt:lpstr>Werkdruk</vt:lpstr>
      <vt:lpstr>Autonomie</vt:lpstr>
      <vt:lpstr>Verwachtingen</vt:lpstr>
      <vt:lpstr>Ondersteuning leidinggevende</vt:lpstr>
      <vt:lpstr>Ondersteuning collega's</vt:lpstr>
      <vt:lpstr>Werk-privébalans</vt:lpstr>
      <vt:lpstr>Thuiswerkplek</vt:lpstr>
      <vt:lpstr>Vitaliteit</vt:lpstr>
      <vt:lpstr>Vermoeidheid</vt:lpstr>
      <vt:lpstr>Productiviteit</vt:lpstr>
      <vt:lpstr>Betrokkenheid</vt:lpstr>
      <vt:lpstr>Tevredenheid</vt:lpstr>
      <vt:lpstr>Toekomst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Guus Langemeijer</dc:creator>
  <cp:lastModifiedBy>Rachelle Kuiper</cp:lastModifiedBy>
  <dcterms:created xsi:type="dcterms:W3CDTF">2021-06-04T11:59:29Z</dcterms:created>
  <dcterms:modified xsi:type="dcterms:W3CDTF">2021-08-23T06:43:04Z</dcterms:modified>
</cp:coreProperties>
</file>